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580" activeTab="0"/>
  </bookViews>
  <sheets>
    <sheet name="Questionnaire GSM 2005" sheetId="1" r:id="rId1"/>
    <sheet name="Annexe 2005" sheetId="2" r:id="rId2"/>
  </sheets>
  <definedNames>
    <definedName name="_xlnm.Print_Area" localSheetId="1">'Annexe 2005'!$A$1:$J$62</definedName>
    <definedName name="_xlnm.Print_Area" localSheetId="0">'Questionnaire GSM 2005'!$A$1:$I$297</definedName>
  </definedNames>
  <calcPr fullCalcOnLoad="1"/>
</workbook>
</file>

<file path=xl/comments1.xml><?xml version="1.0" encoding="utf-8"?>
<comments xmlns="http://schemas.openxmlformats.org/spreadsheetml/2006/main">
  <authors>
    <author>YourNameHere</author>
  </authors>
  <commentList>
    <comment ref="B85" authorId="0">
      <text>
        <r>
          <rPr>
            <sz val="8"/>
            <rFont val="Tahoma"/>
            <family val="0"/>
          </rPr>
          <t>Si les chiffres ne sont pas disponibles par destination ; des estimations en pourcentage peuvent convenir.</t>
        </r>
      </text>
    </comment>
    <comment ref="B131" authorId="0">
      <text>
        <r>
          <rPr>
            <sz val="8"/>
            <rFont val="Tahoma"/>
            <family val="0"/>
          </rPr>
          <t xml:space="preserve">joindre en annexe le détail des dépenses par type d'interconnexion et par opérateur </t>
        </r>
      </text>
    </comment>
    <comment ref="B96" authorId="0">
      <text>
        <r>
          <rPr>
            <sz val="8"/>
            <rFont val="Tahoma"/>
            <family val="2"/>
          </rPr>
          <t>recettes issues de la valorisation des supports (sauf annuaires) et des publicités adressées en ligne</t>
        </r>
      </text>
    </comment>
    <comment ref="B35" authorId="0">
      <text>
        <r>
          <rPr>
            <b/>
            <sz val="8"/>
            <rFont val="Tahoma"/>
            <family val="0"/>
          </rPr>
          <t>ARPU = revenu mensuel moyen généré par client actif.
Chiffre d'affaires généré par l'utilisation du réseau (appels entrants, sortants à l'exclusion des revenus de roaming générés par les visiteurs étrangers et revenus des services) / nombre moyen de clients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YourNameHere</author>
  </authors>
  <commentList>
    <comment ref="D10" authorId="0">
      <text>
        <r>
          <rPr>
            <b/>
            <sz val="8"/>
            <rFont val="Tahoma"/>
            <family val="0"/>
          </rPr>
          <t>Préciser la méthode d'estimation utilisée pour localiser l'abonné</t>
        </r>
      </text>
    </comment>
  </commentList>
</comments>
</file>

<file path=xl/sharedStrings.xml><?xml version="1.0" encoding="utf-8"?>
<sst xmlns="http://schemas.openxmlformats.org/spreadsheetml/2006/main" count="362" uniqueCount="299">
  <si>
    <t xml:space="preserve">Recettes du trafic mobile vers mobile du même réseau (on net) </t>
  </si>
  <si>
    <t xml:space="preserve">DONNEES SUR L’ACTIVITE </t>
  </si>
  <si>
    <t>I. CARACTERISTIQUES DE L’ENTREPRISE</t>
  </si>
  <si>
    <t>I.1. Identification</t>
  </si>
  <si>
    <t>Cadres dirigeants</t>
  </si>
  <si>
    <t>Cadres supérieurs</t>
  </si>
  <si>
    <t>Ingénieurs</t>
  </si>
  <si>
    <t>Autre personnel technique</t>
  </si>
  <si>
    <t>Employés et administratifs</t>
  </si>
  <si>
    <t>Autres</t>
  </si>
  <si>
    <t>Investissements corporels</t>
  </si>
  <si>
    <t>Investissements incorporels</t>
  </si>
  <si>
    <t xml:space="preserve">Total investissements </t>
  </si>
  <si>
    <t>Total dépenses de fonctionnement</t>
  </si>
  <si>
    <t>Total</t>
  </si>
  <si>
    <t xml:space="preserve">Recettes du trafic mobile vers fixe </t>
  </si>
  <si>
    <t>Opérateurs</t>
  </si>
  <si>
    <t xml:space="preserve">Recettes de la publicité </t>
  </si>
  <si>
    <t>Opérateur 1</t>
  </si>
  <si>
    <t>Opérateur 2</t>
  </si>
  <si>
    <t>Opérateur 3</t>
  </si>
  <si>
    <t>Location et maintenance de terminaux</t>
  </si>
  <si>
    <t xml:space="preserve">Renseignements et annuaire électronique                 </t>
  </si>
  <si>
    <t xml:space="preserve">Autres services à valeur ajoutée                                         </t>
  </si>
  <si>
    <t xml:space="preserve">Trafic d’interconnexion </t>
  </si>
  <si>
    <t xml:space="preserve">Achats de terminaux pour la vente ou la location              </t>
  </si>
  <si>
    <t xml:space="preserve">Total </t>
  </si>
  <si>
    <t xml:space="preserve">Pays </t>
  </si>
  <si>
    <t xml:space="preserve">IV. DONNEES EN VOLUME </t>
  </si>
  <si>
    <t xml:space="preserve">Entrant </t>
  </si>
  <si>
    <t xml:space="preserve">Sortant </t>
  </si>
  <si>
    <t>Sortant</t>
  </si>
  <si>
    <t>V. QUALITE DE SERVICE</t>
  </si>
  <si>
    <t>Nom  de l’entreprise :</t>
  </si>
  <si>
    <t>Capital  social :</t>
  </si>
  <si>
    <t>N° RC de l’entreprise titulaire :</t>
  </si>
  <si>
    <t>Effectifs</t>
  </si>
  <si>
    <t xml:space="preserve">Répartition </t>
  </si>
  <si>
    <t xml:space="preserve">Services mobiles commutés </t>
  </si>
  <si>
    <t>Services d’interconnexion</t>
  </si>
  <si>
    <t>Autres services liés au service téléphonique</t>
  </si>
  <si>
    <t>Service téléphonique</t>
  </si>
  <si>
    <t>Services à valeur ajoutée</t>
  </si>
  <si>
    <t>Interconnexion</t>
  </si>
  <si>
    <t>Téléphone :</t>
  </si>
  <si>
    <t>Dépenses de personnel</t>
  </si>
  <si>
    <t>Commissions de commercialisation</t>
  </si>
  <si>
    <t>Recherche et développement</t>
  </si>
  <si>
    <t>Autres dépenses de fonctionnement</t>
  </si>
  <si>
    <t>Frais financiers</t>
  </si>
  <si>
    <t>Trafic d’interconnexion sortant</t>
  </si>
  <si>
    <t>Recettes des accès d’interconnexion</t>
  </si>
  <si>
    <t>Autres services d’interconnexion</t>
  </si>
  <si>
    <t>Ventes, location et maintenance de terminaux et d’équipements de télécommunication</t>
  </si>
  <si>
    <t>Vente de terminaux</t>
  </si>
  <si>
    <t>Pour la revente à des clients</t>
  </si>
  <si>
    <t>dont trafic international sortant (reversements)</t>
  </si>
  <si>
    <t>Trafic avec mobile de WTA</t>
  </si>
  <si>
    <t>Autres investissements</t>
  </si>
  <si>
    <t>Télécopie :</t>
  </si>
  <si>
    <t>Couverture du réseau</t>
  </si>
  <si>
    <t>Commissions</t>
  </si>
  <si>
    <t>M/Mme :</t>
  </si>
  <si>
    <t>e-mail :</t>
  </si>
  <si>
    <t>Terrains et bâtiments</t>
  </si>
  <si>
    <t xml:space="preserve">Equipements de réseaux ( mobiles, autres) </t>
  </si>
  <si>
    <t>Equipements informatiques</t>
  </si>
  <si>
    <t>Logiciels</t>
  </si>
  <si>
    <t xml:space="preserve">Recherche et développement </t>
  </si>
  <si>
    <t>Pourcentage de détention</t>
  </si>
  <si>
    <t>Dépenses de fonctionnement (en millions de DA)</t>
  </si>
  <si>
    <t>Recettes du trafic SMS</t>
  </si>
  <si>
    <t xml:space="preserve">Revenus des annuaires électroniques                                                              </t>
  </si>
  <si>
    <t>Autres commissions</t>
  </si>
  <si>
    <t>Total commissions versées</t>
  </si>
  <si>
    <t>GSM</t>
  </si>
  <si>
    <t>Recettes des reversements roaming</t>
  </si>
  <si>
    <t>Contact</t>
  </si>
  <si>
    <t>Téléphone</t>
  </si>
  <si>
    <t>Fax</t>
  </si>
  <si>
    <t>021 47 97 53</t>
  </si>
  <si>
    <t>e-mail</t>
  </si>
  <si>
    <t>Nous vous prions de communiquer les nom et références de la personne ayant répondu à ce formulaire</t>
  </si>
  <si>
    <t>Actionnaire (détailler les trois actionnaires principaux)</t>
  </si>
  <si>
    <t xml:space="preserve">Adresse web : </t>
  </si>
  <si>
    <t>Personnel commercial</t>
  </si>
  <si>
    <t>II.1. Chiffre d’affaires par type de services et par type de clients (en millions de DA TTC)</t>
  </si>
  <si>
    <t>Roaming</t>
  </si>
  <si>
    <t>Pour la mise en œuvre d’un réseau</t>
  </si>
  <si>
    <t>Dépenses des reversements roaming</t>
  </si>
  <si>
    <t>Chiffre d'affaires (en millions de DA)</t>
  </si>
  <si>
    <t>Investissements (en millions de DA)</t>
  </si>
  <si>
    <t xml:space="preserve">I.3. Répartition de l'actionnariat (en pourcentage ) </t>
  </si>
  <si>
    <t>Licences, brevets, droits d’exploitations</t>
  </si>
  <si>
    <t>Total des redevances d’abonnement GSM</t>
  </si>
  <si>
    <t>Recettes du trafic mobile vers mobile tiers</t>
  </si>
  <si>
    <t>Vers les pays de l’UMA</t>
  </si>
  <si>
    <t>Vers les pays de l'Union Européenne</t>
  </si>
  <si>
    <t>Vers les pays du Moyen Orient</t>
  </si>
  <si>
    <t>Vers le reste du monde</t>
  </si>
  <si>
    <t>Recettes de la quote-part des AUDIOTELS</t>
  </si>
  <si>
    <t>Solde des reversements roaming</t>
  </si>
  <si>
    <t>III.1. Services de téléphonie mobile</t>
  </si>
  <si>
    <t>III. ABONNES ET CAPACITES DES RESAUX</t>
  </si>
  <si>
    <t>Prepaid</t>
  </si>
  <si>
    <t>Postpaid</t>
  </si>
  <si>
    <t>Nombre total de numéros '080' implémentés dans le réseau</t>
  </si>
  <si>
    <t>Nombre total de numéros à quatre chiffres implémentés dans le réseau</t>
  </si>
  <si>
    <t>Nombre de SMS (peer to peer) envoyés (en millions)</t>
  </si>
  <si>
    <t xml:space="preserve">dont nombre de SMS on-net </t>
  </si>
  <si>
    <t>dont nombre de SMS vers opérateurs concurrents</t>
  </si>
  <si>
    <t>III.2. Interconnexion</t>
  </si>
  <si>
    <t xml:space="preserve">III.3. Roaming </t>
  </si>
  <si>
    <t>Accords de roaming</t>
  </si>
  <si>
    <t xml:space="preserve">Liste complète des opérateurs avec qui vous avez des accords de roaming      </t>
  </si>
  <si>
    <t>Trafic avec mobile d'ATM</t>
  </si>
  <si>
    <t>AUDIOTELS</t>
  </si>
  <si>
    <t>Résiliations</t>
  </si>
  <si>
    <t>Réclamations</t>
  </si>
  <si>
    <t>Réseau commercial</t>
  </si>
  <si>
    <t>Nombre moyen de réclamations par 1000 factures</t>
  </si>
  <si>
    <t xml:space="preserve">Nombre d’agences commerciales par Wilaya </t>
  </si>
  <si>
    <t>V.2. Indicateurs de qualité de service pour l'activité de téléphonie mobile</t>
  </si>
  <si>
    <t>Nombre de Wilaya couvertes par le réseau</t>
  </si>
  <si>
    <t>Pourcentage de la Population Algérienne couverte par le réseau</t>
  </si>
  <si>
    <t>Nombre de BTS installés</t>
  </si>
  <si>
    <t>V.1. Densité du réseau (GSM)</t>
  </si>
  <si>
    <t>Délai moyen de traitement d'une réclamation (en jours)</t>
  </si>
  <si>
    <t>Disponibilité du réseau</t>
  </si>
  <si>
    <t>Durée moyenne des indisponibilités du réseau</t>
  </si>
  <si>
    <t>Objectifs de disponibilité du réseau</t>
  </si>
  <si>
    <t xml:space="preserve">II. VENTILATION DU CHIFFRE D’AFFAIRES ET DEPENSES DE TELECOMMUNICATIONS </t>
  </si>
  <si>
    <t>Nombre des abonnés par Wilaya en prepaid et en postpaid</t>
  </si>
  <si>
    <t>Nombre de MMS (peer to peer) envoyés (en millions)</t>
  </si>
  <si>
    <t xml:space="preserve">dont nombre de MMS on-net </t>
  </si>
  <si>
    <t>dont nombre de MMS vers opérateurs concurrents</t>
  </si>
  <si>
    <t>Trafic mobile avec fixe</t>
  </si>
  <si>
    <t>dont trafic des appels vers les AUDIOTELS  (en milliers de minutes)</t>
  </si>
  <si>
    <t>dont trafic  vers les '080'</t>
  </si>
  <si>
    <t xml:space="preserve">Nombre de BTS par wilaya </t>
  </si>
  <si>
    <t>Nombre de canaux radio par wilaya</t>
  </si>
  <si>
    <t>Cumul des redevances téléphoniques impayées depuis le lancement du réseau (en millions de DA)</t>
  </si>
  <si>
    <t>Recettes du trafic MMS</t>
  </si>
  <si>
    <t>dont trafic vers les numéro courts ( à 4 chiffres)</t>
  </si>
  <si>
    <t>ARPU (Average Revenue Per User ) de la téléphonie mobile (en DA/mois)</t>
  </si>
  <si>
    <t>Sexe Masculin</t>
  </si>
  <si>
    <t>Sexe Feminin</t>
  </si>
  <si>
    <t>Maintenance</t>
  </si>
  <si>
    <t>Compléter la liste en annexe</t>
  </si>
  <si>
    <t>Annexe : informations par Wilaya</t>
  </si>
  <si>
    <t>Adrar</t>
  </si>
  <si>
    <t>Chlef</t>
  </si>
  <si>
    <t>Laghouat</t>
  </si>
  <si>
    <t>Oum El-Bouaghi</t>
  </si>
  <si>
    <t>Batna</t>
  </si>
  <si>
    <t>Béjaïa</t>
  </si>
  <si>
    <t>Biskra</t>
  </si>
  <si>
    <t>Béchar</t>
  </si>
  <si>
    <t>Blida</t>
  </si>
  <si>
    <t>Bouira</t>
  </si>
  <si>
    <t>Tamanrasset</t>
  </si>
  <si>
    <t>Tébéssa</t>
  </si>
  <si>
    <t>Tlemcen</t>
  </si>
  <si>
    <t>Tiaret</t>
  </si>
  <si>
    <t>Tizi-Ouzou</t>
  </si>
  <si>
    <t>Alger</t>
  </si>
  <si>
    <t>Djelfa</t>
  </si>
  <si>
    <t>Jijel</t>
  </si>
  <si>
    <t>Sétif</t>
  </si>
  <si>
    <t>Saïda</t>
  </si>
  <si>
    <t>Skikda</t>
  </si>
  <si>
    <t>Sidi Bel-Abbès</t>
  </si>
  <si>
    <t>Annaba</t>
  </si>
  <si>
    <t>Guelma</t>
  </si>
  <si>
    <t>Constantine</t>
  </si>
  <si>
    <t>Médéa</t>
  </si>
  <si>
    <t>Mostaganem</t>
  </si>
  <si>
    <t>M'Sila</t>
  </si>
  <si>
    <t>Mascara</t>
  </si>
  <si>
    <t>Ouargla</t>
  </si>
  <si>
    <t>Oran</t>
  </si>
  <si>
    <t>El - Bayadh</t>
  </si>
  <si>
    <t>Illizi</t>
  </si>
  <si>
    <t>Bordj B – Arréridj</t>
  </si>
  <si>
    <t>Boumerdès</t>
  </si>
  <si>
    <t>El - Taref</t>
  </si>
  <si>
    <t>Tindouf</t>
  </si>
  <si>
    <t>Tissemsilt</t>
  </si>
  <si>
    <t>El - Oued</t>
  </si>
  <si>
    <t>Khenchela</t>
  </si>
  <si>
    <t>Souk - Ahras</t>
  </si>
  <si>
    <t>Tipaza</t>
  </si>
  <si>
    <t>Mila</t>
  </si>
  <si>
    <t>Aïn - Defla</t>
  </si>
  <si>
    <t>Naâma</t>
  </si>
  <si>
    <t>Aïn - Temouchent</t>
  </si>
  <si>
    <t>Ghardaïa</t>
  </si>
  <si>
    <t>Relizane</t>
  </si>
  <si>
    <t>postpaid</t>
  </si>
  <si>
    <t>Annexer la liste des opérateurs concernés au questionnaire</t>
  </si>
  <si>
    <t>Nombre de canaux radio</t>
  </si>
  <si>
    <t>Nombre de BTS</t>
  </si>
  <si>
    <t>Nombre d'agences propres à l'opérateur</t>
  </si>
  <si>
    <t>Nombre de points de distribution du prepaid</t>
  </si>
  <si>
    <t>Nombre d'abonnés GSM</t>
  </si>
  <si>
    <t>prepaid</t>
  </si>
  <si>
    <t>Particuliers</t>
  </si>
  <si>
    <t>Services de transports de données, voix et valeur ajoutée des réseaux mobiles</t>
  </si>
  <si>
    <t>International</t>
  </si>
  <si>
    <t xml:space="preserve">Recettes du trafic d’interconnexion entrant                                                         </t>
  </si>
  <si>
    <t>Transport voix et données</t>
  </si>
  <si>
    <t>Nombre total de communications établies sur les numéros à quatre chiffres</t>
  </si>
  <si>
    <t>Points d’interconnexion</t>
  </si>
  <si>
    <t>Tous opérateurs</t>
  </si>
  <si>
    <t>Trafic international</t>
  </si>
  <si>
    <t xml:space="preserve">dont nombre de SMS (à valeur ajoutée) surfacturés </t>
  </si>
  <si>
    <t xml:space="preserve">dont nombre de MMS (à valeur ajoutée) surfacturés </t>
  </si>
  <si>
    <t>Entrant</t>
  </si>
  <si>
    <t xml:space="preserve">Trafic téléphonique des réseaux mobiles terrestres                                                            </t>
  </si>
  <si>
    <t xml:space="preserve">Nombre de points de vente par Wilaya </t>
  </si>
  <si>
    <t>Nombre d'abonnés aux services de transmission de données</t>
  </si>
  <si>
    <t>Transports de données, voix et services à valeur ajoutée des réseaux mobiles</t>
  </si>
  <si>
    <t>Recettes du  service de transport de données par paquets (GPRS, …)</t>
  </si>
  <si>
    <r>
      <t>Nombre</t>
    </r>
    <r>
      <rPr>
        <sz val="10"/>
        <color indexed="10"/>
        <rFont val="Arial Narrow"/>
        <family val="2"/>
      </rPr>
      <t xml:space="preserve"> total </t>
    </r>
    <r>
      <rPr>
        <sz val="10"/>
        <rFont val="Arial Narrow"/>
        <family val="2"/>
      </rPr>
      <t xml:space="preserve">d'abonnés </t>
    </r>
    <r>
      <rPr>
        <sz val="10"/>
        <color indexed="10"/>
        <rFont val="Arial Narrow"/>
        <family val="2"/>
      </rPr>
      <t xml:space="preserve">actifs </t>
    </r>
    <r>
      <rPr>
        <sz val="10"/>
        <rFont val="Arial Narrow"/>
        <family val="2"/>
      </rPr>
      <t xml:space="preserve">du réseau mobile terrestre                                   </t>
    </r>
  </si>
  <si>
    <t>Forme juridique :</t>
  </si>
  <si>
    <t>Adresse du siège social :</t>
  </si>
  <si>
    <t xml:space="preserve">I.2. Références de la licence </t>
  </si>
  <si>
    <t>Pour Orascom, les chiffres fournis doivent exclure ceux de l'activité VSAT.</t>
  </si>
  <si>
    <t xml:space="preserve">Chiffre d’affaires </t>
  </si>
  <si>
    <t>Chiffre d’affaires HT (en millions de DA)</t>
  </si>
  <si>
    <t>Sous-total investissements corporels</t>
  </si>
  <si>
    <t>Sous-total investissements incorporels</t>
  </si>
  <si>
    <t>Total des recettes d’accès des lignes d’abonnés GSM (ventes de cartes SIM)</t>
  </si>
  <si>
    <t>Total des recettes de ventes de recharges</t>
  </si>
  <si>
    <t>Entreprise*</t>
  </si>
  <si>
    <t>* Entreprise : personne morale ou professionnel inscrit au Registre du Commerce</t>
  </si>
  <si>
    <t>Recettes des communications téléphoniques GSM en Algérie</t>
  </si>
  <si>
    <t xml:space="preserve">Recettes des communications téléphoniques GSM vers l’international  </t>
  </si>
  <si>
    <t>Amortissements et dépréciation</t>
  </si>
  <si>
    <t>Achats de services de communication (interconnexion, accès spéciaux, roaming, etc.)</t>
  </si>
  <si>
    <t>Entreprises*</t>
  </si>
  <si>
    <t>Commissions sur ventes de cartes de recharge</t>
  </si>
  <si>
    <t>Commissions sur ventes de cartes SIM</t>
  </si>
  <si>
    <t xml:space="preserve">Trafic téléphonique fixe                    </t>
  </si>
  <si>
    <t>Trafic téléphonique mobile (autoconsommation)</t>
  </si>
  <si>
    <t>II.2. Dépenses de services de télécommunications (en millions de DA TTC)</t>
  </si>
  <si>
    <r>
      <t>Nombre total de cartes</t>
    </r>
    <r>
      <rPr>
        <sz val="10"/>
        <color indexed="10"/>
        <rFont val="Arial Narrow"/>
        <family val="2"/>
      </rPr>
      <t xml:space="preserve"> SIM vendues</t>
    </r>
    <r>
      <rPr>
        <sz val="10"/>
        <rFont val="Arial Narrow"/>
        <family val="2"/>
      </rPr>
      <t xml:space="preserve"> depuis la création du réseau mobile</t>
    </r>
  </si>
  <si>
    <t>Services mobiles commutés et autres  (en milliers de minutes d'utilisation)</t>
  </si>
  <si>
    <t>dont Audiotel</t>
  </si>
  <si>
    <t xml:space="preserve">   </t>
  </si>
  <si>
    <t>Entreprises</t>
  </si>
  <si>
    <t>Téléphone (standard) :</t>
  </si>
  <si>
    <t xml:space="preserve">dont cartes prépayées des réseaux mobiles </t>
  </si>
  <si>
    <t>Trafic total  vers  les numéros spéciaux (en milliers de minutes d'utilisation)</t>
  </si>
  <si>
    <t>IV.1. Volume de trafic en durée</t>
  </si>
  <si>
    <t xml:space="preserve">Capacités de transport terrestres (liaisons louées ou liaisons spécialisées)            </t>
  </si>
  <si>
    <t>Nombre total de communications établies sur les numéros '080' (appels)</t>
  </si>
  <si>
    <t>dont trafic vers autres mobiles (GMPCS)</t>
  </si>
  <si>
    <t>Service transport de données par paquets (en millions d'octets)</t>
  </si>
  <si>
    <t>Volume total des données échangées (GPRS, wap ,,,)</t>
  </si>
  <si>
    <t xml:space="preserve">DES OPERATEURS DE TELEPHONIE MOBILE </t>
  </si>
  <si>
    <t>POUR L’ANNEE 2005</t>
  </si>
  <si>
    <t>I.4. Chiffres clés (année 2005)</t>
  </si>
  <si>
    <t>Nombre de salariés au 31 décembre 2005 (expatriés + locaux)</t>
  </si>
  <si>
    <t>Dépenses d’investissement brutes de l'année 2005 (en millions de DA)</t>
  </si>
  <si>
    <t>Dépenses de fonctionnement HT de l'année 2005 (en millions de DA)</t>
  </si>
  <si>
    <t>Nombre d'heures d'indisponibilité du réseau pour l'année</t>
  </si>
  <si>
    <t xml:space="preserve">Nombre  total de  résiliations  sur l'année </t>
  </si>
  <si>
    <t>Nombre de résiliés pour non paiement sur l'année</t>
  </si>
  <si>
    <t>Montant des redevances téléphoniques impayées sur l'année  (en millions de DA)</t>
  </si>
  <si>
    <t xml:space="preserve">Nombre de réclamations enregistrées pour l'année </t>
  </si>
  <si>
    <t>Nombre de réclamations traitées au cours de l'année</t>
  </si>
  <si>
    <t>Nombre prévisionnel d’abonnés à fin 2006</t>
  </si>
  <si>
    <t>Objectifs de couverture du réseau pour 2006</t>
  </si>
  <si>
    <t>Nombre de wilayas couvertes par le réseau à fin 2006</t>
  </si>
  <si>
    <t>Pourcentage de la population Algérienne couverte par le réseau à fin 2006</t>
  </si>
  <si>
    <t>Nombre de BTS installés à fin 2006</t>
  </si>
  <si>
    <t>Objectifs de qualité de service pour 2006</t>
  </si>
  <si>
    <t>Nombre d'heures d'indisponibilité du réseau pour 2006</t>
  </si>
  <si>
    <t>Durée moyenne des indisponibilités du réseau en 2006</t>
  </si>
  <si>
    <t>DONNEES SUR L’ACTIVITE
DES OPERATEURS DE TELEPHONIE MOBILE 
POUR L’ANNEE 2005</t>
  </si>
  <si>
    <t>Données 2005</t>
  </si>
  <si>
    <t>Prévisions 2006</t>
  </si>
  <si>
    <t>dont Roaming</t>
  </si>
  <si>
    <t xml:space="preserve">Trafic avec mobile d'OTA </t>
  </si>
  <si>
    <t>Adresse :  1 Rue Kaddour Rahim   Hdey   Alger</t>
  </si>
  <si>
    <t xml:space="preserve">Pour  toute informations complémentaires  </t>
  </si>
  <si>
    <t>Nombre de points d’interconnexion au 31/12</t>
  </si>
  <si>
    <t>Nombre d’agences commerciales par wilaya à fin 2006</t>
  </si>
  <si>
    <t>VI. TARIFS</t>
  </si>
  <si>
    <t xml:space="preserve">Transmettre en annexe du questionnaire les informations relatives aux changements de tarifs, y compris promotions, intervenus au cours de l'année des  différénts  services  </t>
  </si>
  <si>
    <t>VII. DONNES PREVISIONNELLES 2006</t>
  </si>
  <si>
    <t>VII.1. Données financières</t>
  </si>
  <si>
    <t>VII.2. Données commerciales</t>
  </si>
  <si>
    <t>VII.3. Qualité de service</t>
  </si>
  <si>
    <t xml:space="preserve">Pour les changements de tarifs et les promotion  indiquer  les dates  de  début  et de  fin </t>
  </si>
  <si>
    <t>CONTACT</t>
  </si>
  <si>
    <t xml:space="preserve">021 47 78 22 </t>
  </si>
  <si>
    <t>Ce questionnaire doit être retourné au plus tard le 30 janvier de chaque année  à la Direction Générale de l’ARPT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</si>
</sst>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u val="single"/>
      <sz val="12"/>
      <color indexed="12"/>
      <name val="Times New Roman"/>
      <family val="0"/>
    </font>
    <font>
      <b/>
      <i/>
      <sz val="10"/>
      <color indexed="62"/>
      <name val="Arial Narrow"/>
      <family val="2"/>
    </font>
    <font>
      <sz val="10"/>
      <color indexed="10"/>
      <name val="Arial Narrow"/>
      <family val="2"/>
    </font>
    <font>
      <b/>
      <i/>
      <sz val="12"/>
      <name val="Arial Narrow"/>
      <family val="2"/>
    </font>
    <font>
      <b/>
      <sz val="14"/>
      <name val="Times New Roman"/>
      <family val="1"/>
    </font>
    <font>
      <sz val="10"/>
      <color indexed="12"/>
      <name val="Arial"/>
      <family val="2"/>
    </font>
    <font>
      <b/>
      <sz val="10"/>
      <name val="Times New Roman"/>
      <family val="1"/>
    </font>
    <font>
      <b/>
      <i/>
      <sz val="10"/>
      <color indexed="10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color indexed="10"/>
      <name val="Arial Narrow"/>
      <family val="2"/>
    </font>
    <font>
      <u val="single"/>
      <sz val="9"/>
      <color indexed="36"/>
      <name val="Times New Roman"/>
      <family val="0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sz val="8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9" fontId="2" fillId="0" borderId="4" xfId="21" applyFont="1" applyBorder="1" applyAlignment="1">
      <alignment vertical="center"/>
    </xf>
    <xf numFmtId="9" fontId="2" fillId="0" borderId="4" xfId="21" applyFont="1" applyBorder="1" applyAlignment="1">
      <alignment horizontal="center" vertical="center"/>
    </xf>
    <xf numFmtId="9" fontId="2" fillId="0" borderId="0" xfId="21" applyFont="1" applyBorder="1" applyAlignment="1">
      <alignment vertical="center"/>
    </xf>
    <xf numFmtId="37" fontId="2" fillId="0" borderId="4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Alignment="1">
      <alignment vertical="center"/>
    </xf>
    <xf numFmtId="37" fontId="2" fillId="0" borderId="3" xfId="0" applyNumberFormat="1" applyFont="1" applyBorder="1" applyAlignment="1">
      <alignment vertical="center"/>
    </xf>
    <xf numFmtId="37" fontId="2" fillId="0" borderId="5" xfId="0" applyNumberFormat="1" applyFont="1" applyBorder="1" applyAlignment="1">
      <alignment vertical="center"/>
    </xf>
    <xf numFmtId="37" fontId="2" fillId="0" borderId="6" xfId="0" applyNumberFormat="1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37" fontId="2" fillId="0" borderId="7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7" fontId="2" fillId="0" borderId="8" xfId="0" applyNumberFormat="1" applyFont="1" applyBorder="1" applyAlignment="1">
      <alignment vertical="center"/>
    </xf>
    <xf numFmtId="0" fontId="5" fillId="4" borderId="0" xfId="0" applyFont="1" applyFill="1" applyAlignment="1">
      <alignment vertical="center"/>
    </xf>
    <xf numFmtId="37" fontId="5" fillId="4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9" xfId="0" applyNumberFormat="1" applyFont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8" fillId="4" borderId="0" xfId="15" applyFont="1" applyFill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37" fontId="4" fillId="0" borderId="4" xfId="0" applyNumberFormat="1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37" fontId="4" fillId="0" borderId="0" xfId="0" applyNumberFormat="1" applyFont="1" applyBorder="1" applyAlignment="1">
      <alignment horizontal="center" vertical="center"/>
    </xf>
    <xf numFmtId="9" fontId="2" fillId="0" borderId="5" xfId="21" applyFont="1" applyBorder="1" applyAlignment="1">
      <alignment vertical="center"/>
    </xf>
    <xf numFmtId="37" fontId="2" fillId="5" borderId="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37" fontId="4" fillId="0" borderId="7" xfId="0" applyNumberFormat="1" applyFont="1" applyBorder="1" applyAlignment="1">
      <alignment vertical="center"/>
    </xf>
    <xf numFmtId="37" fontId="4" fillId="0" borderId="9" xfId="0" applyNumberFormat="1" applyFont="1" applyBorder="1" applyAlignment="1">
      <alignment vertical="center"/>
    </xf>
    <xf numFmtId="37" fontId="4" fillId="0" borderId="8" xfId="0" applyNumberFormat="1" applyFont="1" applyBorder="1" applyAlignment="1">
      <alignment vertical="center"/>
    </xf>
    <xf numFmtId="37" fontId="4" fillId="0" borderId="14" xfId="0" applyNumberFormat="1" applyFont="1" applyBorder="1" applyAlignment="1">
      <alignment vertical="center"/>
    </xf>
    <xf numFmtId="37" fontId="4" fillId="0" borderId="8" xfId="0" applyNumberFormat="1" applyFont="1" applyFill="1" applyBorder="1" applyAlignment="1">
      <alignment vertical="center"/>
    </xf>
    <xf numFmtId="37" fontId="2" fillId="4" borderId="3" xfId="0" applyNumberFormat="1" applyFont="1" applyFill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4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37" fontId="2" fillId="0" borderId="18" xfId="0" applyNumberFormat="1" applyFont="1" applyBorder="1" applyAlignment="1">
      <alignment vertical="center"/>
    </xf>
    <xf numFmtId="37" fontId="2" fillId="0" borderId="16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37" fontId="2" fillId="0" borderId="22" xfId="0" applyNumberFormat="1" applyFont="1" applyBorder="1" applyAlignment="1">
      <alignment vertical="center"/>
    </xf>
    <xf numFmtId="37" fontId="2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37" fontId="2" fillId="0" borderId="25" xfId="0" applyNumberFormat="1" applyFont="1" applyBorder="1" applyAlignment="1">
      <alignment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37" fontId="2" fillId="0" borderId="28" xfId="0" applyNumberFormat="1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37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7" fontId="4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7" fontId="4" fillId="0" borderId="0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37" fontId="2" fillId="4" borderId="5" xfId="0" applyNumberFormat="1" applyFont="1" applyFill="1" applyBorder="1" applyAlignment="1">
      <alignment vertical="center"/>
    </xf>
    <xf numFmtId="37" fontId="2" fillId="0" borderId="29" xfId="0" applyNumberFormat="1" applyFont="1" applyFill="1" applyBorder="1" applyAlignment="1">
      <alignment vertical="center"/>
    </xf>
    <xf numFmtId="37" fontId="5" fillId="4" borderId="5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5" fillId="0" borderId="0" xfId="0" applyFont="1" applyAlignment="1">
      <alignment vertical="center"/>
    </xf>
    <xf numFmtId="37" fontId="2" fillId="0" borderId="32" xfId="0" applyNumberFormat="1" applyFont="1" applyBorder="1" applyAlignment="1">
      <alignment vertical="center"/>
    </xf>
    <xf numFmtId="37" fontId="4" fillId="0" borderId="3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7" fontId="4" fillId="5" borderId="33" xfId="0" applyNumberFormat="1" applyFont="1" applyFill="1" applyBorder="1" applyAlignment="1">
      <alignment vertical="center"/>
    </xf>
    <xf numFmtId="37" fontId="4" fillId="5" borderId="4" xfId="0" applyNumberFormat="1" applyFont="1" applyFill="1" applyBorder="1" applyAlignment="1">
      <alignment vertical="center"/>
    </xf>
    <xf numFmtId="37" fontId="4" fillId="0" borderId="4" xfId="0" applyNumberFormat="1" applyFont="1" applyFill="1" applyBorder="1" applyAlignment="1">
      <alignment vertical="center"/>
    </xf>
    <xf numFmtId="37" fontId="4" fillId="0" borderId="2" xfId="0" applyNumberFormat="1" applyFont="1" applyBorder="1" applyAlignment="1">
      <alignment vertical="center"/>
    </xf>
    <xf numFmtId="37" fontId="4" fillId="0" borderId="2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37" fontId="2" fillId="0" borderId="3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37" fontId="2" fillId="0" borderId="2" xfId="0" applyNumberFormat="1" applyFont="1" applyBorder="1" applyAlignment="1">
      <alignment vertical="center"/>
    </xf>
    <xf numFmtId="37" fontId="2" fillId="0" borderId="30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7" fontId="4" fillId="0" borderId="30" xfId="0" applyNumberFormat="1" applyFont="1" applyBorder="1" applyAlignment="1">
      <alignment vertical="center"/>
    </xf>
    <xf numFmtId="37" fontId="5" fillId="4" borderId="7" xfId="0" applyNumberFormat="1" applyFont="1" applyFill="1" applyBorder="1" applyAlignment="1">
      <alignment vertical="center"/>
    </xf>
    <xf numFmtId="37" fontId="5" fillId="4" borderId="8" xfId="0" applyNumberFormat="1" applyFont="1" applyFill="1" applyBorder="1" applyAlignment="1">
      <alignment vertical="center"/>
    </xf>
    <xf numFmtId="37" fontId="5" fillId="4" borderId="37" xfId="0" applyNumberFormat="1" applyFont="1" applyFill="1" applyBorder="1" applyAlignment="1">
      <alignment vertical="center"/>
    </xf>
    <xf numFmtId="37" fontId="5" fillId="4" borderId="38" xfId="0" applyNumberFormat="1" applyFont="1" applyFill="1" applyBorder="1" applyAlignment="1">
      <alignment vertical="center"/>
    </xf>
    <xf numFmtId="37" fontId="5" fillId="4" borderId="13" xfId="0" applyNumberFormat="1" applyFont="1" applyFill="1" applyBorder="1" applyAlignment="1">
      <alignment vertical="center"/>
    </xf>
    <xf numFmtId="37" fontId="5" fillId="5" borderId="3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7" fontId="2" fillId="0" borderId="4" xfId="0" applyNumberFormat="1" applyFont="1" applyFill="1" applyBorder="1" applyAlignment="1">
      <alignment vertical="center"/>
    </xf>
    <xf numFmtId="37" fontId="5" fillId="4" borderId="39" xfId="0" applyNumberFormat="1" applyFont="1" applyFill="1" applyBorder="1" applyAlignment="1">
      <alignment vertical="center"/>
    </xf>
    <xf numFmtId="0" fontId="8" fillId="4" borderId="0" xfId="15" applyFont="1" applyFill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37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37" fontId="3" fillId="0" borderId="3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7" fontId="3" fillId="0" borderId="40" xfId="0" applyNumberFormat="1" applyFont="1" applyBorder="1" applyAlignment="1">
      <alignment horizontal="center" vertical="center"/>
    </xf>
    <xf numFmtId="37" fontId="3" fillId="0" borderId="35" xfId="0" applyNumberFormat="1" applyFont="1" applyBorder="1" applyAlignment="1">
      <alignment horizontal="center" vertical="center"/>
    </xf>
    <xf numFmtId="37" fontId="3" fillId="0" borderId="34" xfId="0" applyNumberFormat="1" applyFont="1" applyBorder="1" applyAlignment="1">
      <alignment horizontal="center" vertical="center"/>
    </xf>
    <xf numFmtId="37" fontId="3" fillId="0" borderId="11" xfId="0" applyNumberFormat="1" applyFont="1" applyBorder="1" applyAlignment="1">
      <alignment horizontal="center" vertical="center"/>
    </xf>
    <xf numFmtId="37" fontId="3" fillId="0" borderId="12" xfId="0" applyNumberFormat="1" applyFont="1" applyBorder="1" applyAlignment="1">
      <alignment horizontal="center" vertical="center"/>
    </xf>
    <xf numFmtId="37" fontId="3" fillId="0" borderId="13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4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2</xdr:col>
      <xdr:colOff>704850</xdr:colOff>
      <xdr:row>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12382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114300</xdr:rowOff>
    </xdr:from>
    <xdr:to>
      <xdr:col>1</xdr:col>
      <xdr:colOff>942975</xdr:colOff>
      <xdr:row>5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057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7"/>
  <sheetViews>
    <sheetView showGridLines="0" tabSelected="1" view="pageBreakPreview" zoomScale="75" zoomScaleNormal="90" zoomScaleSheetLayoutView="75" workbookViewId="0" topLeftCell="A275">
      <selection activeCell="C284" sqref="C284"/>
    </sheetView>
  </sheetViews>
  <sheetFormatPr defaultColWidth="11.00390625" defaultRowHeight="15.75"/>
  <cols>
    <col min="1" max="1" width="5.75390625" style="1" customWidth="1"/>
    <col min="2" max="2" width="3.625" style="1" customWidth="1"/>
    <col min="3" max="3" width="14.625" style="1" customWidth="1"/>
    <col min="4" max="4" width="49.25390625" style="1" customWidth="1"/>
    <col min="5" max="5" width="14.50390625" style="1" customWidth="1"/>
    <col min="6" max="6" width="14.75390625" style="1" customWidth="1"/>
    <col min="7" max="7" width="15.00390625" style="1" customWidth="1"/>
    <col min="8" max="8" width="14.875" style="1" customWidth="1"/>
    <col min="9" max="9" width="13.375" style="1" customWidth="1"/>
    <col min="10" max="16384" width="9.00390625" style="1" customWidth="1"/>
  </cols>
  <sheetData>
    <row r="1" ht="13.5" thickBot="1"/>
    <row r="2" spans="3:9" ht="30.75" customHeight="1">
      <c r="C2" s="2"/>
      <c r="D2" s="141" t="s">
        <v>1</v>
      </c>
      <c r="E2" s="142"/>
      <c r="F2" s="142"/>
      <c r="G2" s="143"/>
      <c r="H2" s="2"/>
      <c r="I2" s="2"/>
    </row>
    <row r="3" spans="3:9" ht="15.75">
      <c r="C3" s="2"/>
      <c r="D3" s="144" t="s">
        <v>260</v>
      </c>
      <c r="E3" s="145"/>
      <c r="F3" s="145"/>
      <c r="G3" s="146"/>
      <c r="H3" s="2"/>
      <c r="I3" s="2"/>
    </row>
    <row r="4" spans="3:9" ht="15.75">
      <c r="C4" s="2"/>
      <c r="D4" s="144" t="s">
        <v>261</v>
      </c>
      <c r="E4" s="145"/>
      <c r="F4" s="145"/>
      <c r="G4" s="146"/>
      <c r="H4" s="2"/>
      <c r="I4" s="2"/>
    </row>
    <row r="5" spans="3:9" ht="16.5" thickBot="1">
      <c r="C5" s="2"/>
      <c r="D5" s="47"/>
      <c r="E5" s="48"/>
      <c r="F5" s="48"/>
      <c r="G5" s="49"/>
      <c r="H5" s="2"/>
      <c r="I5" s="2"/>
    </row>
    <row r="6" ht="24" customHeight="1" thickBot="1"/>
    <row r="7" spans="1:9" ht="24.75" customHeight="1" thickBot="1">
      <c r="A7" s="4" t="s">
        <v>2</v>
      </c>
      <c r="B7" s="5"/>
      <c r="C7" s="6"/>
      <c r="D7" s="6"/>
      <c r="E7" s="6"/>
      <c r="F7" s="6"/>
      <c r="G7" s="6"/>
      <c r="H7" s="6"/>
      <c r="I7" s="6"/>
    </row>
    <row r="8" spans="1:2" ht="12.75">
      <c r="A8" s="7"/>
      <c r="B8" s="7"/>
    </row>
    <row r="9" spans="1:2" ht="13.5" thickBot="1">
      <c r="A9" s="37" t="s">
        <v>3</v>
      </c>
      <c r="B9" s="8"/>
    </row>
    <row r="10" spans="1:6" ht="18.75" customHeight="1" thickBot="1">
      <c r="A10" s="1" t="s">
        <v>33</v>
      </c>
      <c r="D10" s="136"/>
      <c r="E10" s="137"/>
      <c r="F10" s="138"/>
    </row>
    <row r="11" spans="1:6" ht="18.75" customHeight="1" thickBot="1">
      <c r="A11" s="1" t="s">
        <v>224</v>
      </c>
      <c r="D11" s="136"/>
      <c r="E11" s="137"/>
      <c r="F11" s="138"/>
    </row>
    <row r="12" spans="1:6" ht="18.75" customHeight="1" thickBot="1">
      <c r="A12" s="1" t="s">
        <v>34</v>
      </c>
      <c r="D12" s="136"/>
      <c r="E12" s="137"/>
      <c r="F12" s="138"/>
    </row>
    <row r="13" spans="1:6" ht="18.75" customHeight="1" thickBot="1">
      <c r="A13" s="1" t="s">
        <v>225</v>
      </c>
      <c r="D13" s="136"/>
      <c r="E13" s="137"/>
      <c r="F13" s="138"/>
    </row>
    <row r="14" spans="1:6" ht="18.75" customHeight="1" thickBot="1">
      <c r="A14" s="1" t="s">
        <v>251</v>
      </c>
      <c r="D14" s="136"/>
      <c r="E14" s="137"/>
      <c r="F14" s="138"/>
    </row>
    <row r="15" spans="1:6" ht="18.75" customHeight="1" thickBot="1">
      <c r="A15" s="1" t="s">
        <v>59</v>
      </c>
      <c r="D15" s="136"/>
      <c r="E15" s="137"/>
      <c r="F15" s="138"/>
    </row>
    <row r="16" spans="1:6" ht="18.75" customHeight="1" thickBot="1">
      <c r="A16" s="1" t="s">
        <v>84</v>
      </c>
      <c r="D16" s="136"/>
      <c r="E16" s="137"/>
      <c r="F16" s="138"/>
    </row>
    <row r="17" spans="1:6" ht="18.75" customHeight="1" thickBot="1">
      <c r="A17" s="1" t="s">
        <v>35</v>
      </c>
      <c r="D17" s="136"/>
      <c r="E17" s="137"/>
      <c r="F17" s="138"/>
    </row>
    <row r="18" spans="4:5" ht="18.75" customHeight="1">
      <c r="D18" s="10"/>
      <c r="E18" s="10"/>
    </row>
    <row r="19" spans="1:9" ht="18.75" customHeight="1" thickBot="1">
      <c r="A19" s="37" t="s">
        <v>226</v>
      </c>
      <c r="B19" s="8"/>
      <c r="E19" s="98"/>
      <c r="F19" s="98"/>
      <c r="G19" s="10"/>
      <c r="I19" s="10"/>
    </row>
    <row r="20" spans="1:9" ht="18.75" customHeight="1" thickBot="1">
      <c r="A20" s="37"/>
      <c r="B20" s="8"/>
      <c r="D20" s="136"/>
      <c r="E20" s="137"/>
      <c r="F20" s="138"/>
      <c r="G20" s="99"/>
      <c r="I20" s="10"/>
    </row>
    <row r="21" spans="1:9" ht="18.75" customHeight="1" thickBot="1">
      <c r="A21" s="37"/>
      <c r="B21" s="8"/>
      <c r="D21" s="136"/>
      <c r="E21" s="137"/>
      <c r="F21" s="138"/>
      <c r="G21" s="10"/>
      <c r="I21" s="10"/>
    </row>
    <row r="22" ht="12.75"/>
    <row r="23" spans="1:2" ht="13.5" customHeight="1">
      <c r="A23" s="37" t="s">
        <v>92</v>
      </c>
      <c r="B23" s="8"/>
    </row>
    <row r="24" spans="1:2" ht="13.5" customHeight="1" thickBot="1">
      <c r="A24" s="37"/>
      <c r="B24" s="8"/>
    </row>
    <row r="25" spans="1:8" ht="20.25" customHeight="1" thickBot="1">
      <c r="A25" s="8"/>
      <c r="B25" s="1" t="s">
        <v>83</v>
      </c>
      <c r="E25" s="35"/>
      <c r="F25" s="35"/>
      <c r="G25" s="35"/>
      <c r="H25" s="36" t="s">
        <v>9</v>
      </c>
    </row>
    <row r="26" spans="2:8" ht="16.5" customHeight="1" thickBot="1">
      <c r="B26" s="1" t="s">
        <v>69</v>
      </c>
      <c r="E26" s="12"/>
      <c r="F26" s="12"/>
      <c r="G26" s="12"/>
      <c r="H26" s="13"/>
    </row>
    <row r="27" spans="6:9" ht="12.75" customHeight="1">
      <c r="F27" s="14"/>
      <c r="G27" s="14"/>
      <c r="H27" s="14"/>
      <c r="I27" s="14"/>
    </row>
    <row r="28" spans="1:2" ht="12.75">
      <c r="A28" s="37" t="s">
        <v>262</v>
      </c>
      <c r="B28" s="8"/>
    </row>
    <row r="29" spans="1:2" ht="12" customHeight="1">
      <c r="A29" s="37"/>
      <c r="B29" s="8"/>
    </row>
    <row r="30" spans="1:2" ht="12" customHeight="1">
      <c r="A30" s="37"/>
      <c r="B30" s="100" t="s">
        <v>227</v>
      </c>
    </row>
    <row r="31" spans="1:2" ht="13.5" customHeight="1" thickBot="1">
      <c r="A31" s="37"/>
      <c r="B31" s="8"/>
    </row>
    <row r="32" spans="1:6" ht="13.5" thickBot="1">
      <c r="A32" s="8" t="s">
        <v>228</v>
      </c>
      <c r="B32" s="8"/>
      <c r="F32" s="21" t="s">
        <v>14</v>
      </c>
    </row>
    <row r="33" spans="2:6" ht="13.5" thickBot="1">
      <c r="B33" s="1" t="s">
        <v>229</v>
      </c>
      <c r="F33" s="11"/>
    </row>
    <row r="34" ht="13.5" thickBot="1">
      <c r="F34" s="10"/>
    </row>
    <row r="35" spans="2:6" s="3" customFormat="1" ht="13.5" thickBot="1">
      <c r="B35" s="124" t="s">
        <v>144</v>
      </c>
      <c r="F35" s="125"/>
    </row>
    <row r="36" ht="13.5" thickBot="1"/>
    <row r="37" spans="1:9" ht="13.5" customHeight="1" thickBot="1">
      <c r="A37" s="8" t="s">
        <v>36</v>
      </c>
      <c r="B37" s="8"/>
      <c r="F37" s="21" t="s">
        <v>14</v>
      </c>
      <c r="G37" s="21" t="s">
        <v>145</v>
      </c>
      <c r="H37" s="21" t="s">
        <v>146</v>
      </c>
      <c r="I37" s="83"/>
    </row>
    <row r="38" spans="2:9" ht="13.5" customHeight="1" thickBot="1">
      <c r="B38" s="7" t="s">
        <v>263</v>
      </c>
      <c r="F38" s="15">
        <f>SUM(F39:F45)</f>
        <v>0</v>
      </c>
      <c r="G38" s="15">
        <f>SUM(G39:G45)</f>
        <v>0</v>
      </c>
      <c r="H38" s="15">
        <f>SUM(H39:H45)</f>
        <v>0</v>
      </c>
      <c r="I38" s="16"/>
    </row>
    <row r="39" spans="2:9" ht="12.75" customHeight="1">
      <c r="B39" s="7" t="s">
        <v>37</v>
      </c>
      <c r="D39" s="1" t="s">
        <v>4</v>
      </c>
      <c r="F39" s="18"/>
      <c r="G39" s="9"/>
      <c r="H39" s="9"/>
      <c r="I39" s="10"/>
    </row>
    <row r="40" spans="4:9" ht="12.75" customHeight="1">
      <c r="D40" s="1" t="s">
        <v>5</v>
      </c>
      <c r="F40" s="18"/>
      <c r="G40" s="9"/>
      <c r="H40" s="9"/>
      <c r="I40" s="10"/>
    </row>
    <row r="41" spans="4:9" ht="12.75" customHeight="1">
      <c r="D41" s="1" t="s">
        <v>6</v>
      </c>
      <c r="F41" s="18"/>
      <c r="G41" s="9"/>
      <c r="H41" s="9"/>
      <c r="I41" s="10"/>
    </row>
    <row r="42" spans="4:9" ht="12.75" customHeight="1">
      <c r="D42" s="1" t="s">
        <v>7</v>
      </c>
      <c r="F42" s="18"/>
      <c r="G42" s="9"/>
      <c r="H42" s="9"/>
      <c r="I42" s="10"/>
    </row>
    <row r="43" spans="4:9" ht="12.75" customHeight="1">
      <c r="D43" s="1" t="s">
        <v>8</v>
      </c>
      <c r="F43" s="18"/>
      <c r="G43" s="9"/>
      <c r="H43" s="9"/>
      <c r="I43" s="10"/>
    </row>
    <row r="44" spans="4:9" ht="12.75" customHeight="1">
      <c r="D44" s="1" t="s">
        <v>85</v>
      </c>
      <c r="F44" s="18"/>
      <c r="G44" s="9"/>
      <c r="H44" s="9"/>
      <c r="I44" s="10"/>
    </row>
    <row r="45" spans="4:9" ht="12.75" customHeight="1">
      <c r="D45" s="1" t="s">
        <v>9</v>
      </c>
      <c r="F45" s="18"/>
      <c r="G45" s="9"/>
      <c r="H45" s="9"/>
      <c r="I45" s="10"/>
    </row>
    <row r="46" ht="12.75"/>
    <row r="47" spans="1:2" ht="13.5" customHeight="1" thickBot="1">
      <c r="A47" s="8" t="s">
        <v>264</v>
      </c>
      <c r="B47" s="8"/>
    </row>
    <row r="48" spans="2:6" ht="13.5" thickBot="1">
      <c r="B48" s="7" t="s">
        <v>10</v>
      </c>
      <c r="F48" s="21" t="s">
        <v>14</v>
      </c>
    </row>
    <row r="49" spans="3:6" ht="12.75" customHeight="1">
      <c r="C49" s="1" t="s">
        <v>64</v>
      </c>
      <c r="F49" s="19"/>
    </row>
    <row r="50" spans="3:6" ht="12.75" customHeight="1">
      <c r="C50" s="1" t="s">
        <v>65</v>
      </c>
      <c r="F50" s="18"/>
    </row>
    <row r="51" spans="3:6" ht="13.5" customHeight="1" thickBot="1">
      <c r="C51" s="1" t="s">
        <v>66</v>
      </c>
      <c r="F51" s="20"/>
    </row>
    <row r="52" spans="3:6" ht="13.5" customHeight="1" thickBot="1">
      <c r="C52" s="8" t="s">
        <v>230</v>
      </c>
      <c r="F52" s="15">
        <f>SUM(F49:F51)</f>
        <v>0</v>
      </c>
    </row>
    <row r="53" spans="2:6" ht="12.75" customHeight="1">
      <c r="B53" s="7" t="s">
        <v>11</v>
      </c>
      <c r="F53" s="101"/>
    </row>
    <row r="54" spans="3:6" ht="12.75" customHeight="1">
      <c r="C54" s="1" t="s">
        <v>67</v>
      </c>
      <c r="F54" s="18"/>
    </row>
    <row r="55" spans="3:6" ht="12.75" customHeight="1">
      <c r="C55" s="1" t="s">
        <v>68</v>
      </c>
      <c r="F55" s="18"/>
    </row>
    <row r="56" spans="3:6" ht="13.5" customHeight="1" thickBot="1">
      <c r="C56" s="1" t="s">
        <v>93</v>
      </c>
      <c r="F56" s="20"/>
    </row>
    <row r="57" spans="3:6" ht="13.5" customHeight="1" thickBot="1">
      <c r="C57" s="8" t="s">
        <v>231</v>
      </c>
      <c r="F57" s="15">
        <f>SUM(F54:F56)</f>
        <v>0</v>
      </c>
    </row>
    <row r="58" spans="2:6" ht="13.5" customHeight="1" thickBot="1">
      <c r="B58" s="7" t="s">
        <v>58</v>
      </c>
      <c r="F58" s="15"/>
    </row>
    <row r="59" spans="2:6" ht="13.5" customHeight="1" thickBot="1">
      <c r="B59" s="7" t="s">
        <v>12</v>
      </c>
      <c r="F59" s="15">
        <f>F52+F57+F58</f>
        <v>0</v>
      </c>
    </row>
    <row r="60" ht="13.5" thickBot="1"/>
    <row r="61" spans="1:6" ht="13.5" customHeight="1" thickBot="1">
      <c r="A61" s="8" t="s">
        <v>265</v>
      </c>
      <c r="B61" s="8"/>
      <c r="F61" s="21" t="s">
        <v>14</v>
      </c>
    </row>
    <row r="62" spans="2:6" ht="12.75" customHeight="1">
      <c r="B62" s="1" t="s">
        <v>45</v>
      </c>
      <c r="F62" s="18"/>
    </row>
    <row r="63" spans="2:6" ht="12.75" customHeight="1">
      <c r="B63" s="1" t="s">
        <v>239</v>
      </c>
      <c r="F63" s="18"/>
    </row>
    <row r="64" spans="2:6" ht="12.75" customHeight="1">
      <c r="B64" s="1" t="s">
        <v>46</v>
      </c>
      <c r="F64" s="18"/>
    </row>
    <row r="65" spans="2:6" ht="12.75" customHeight="1">
      <c r="B65" s="1" t="s">
        <v>47</v>
      </c>
      <c r="F65" s="18"/>
    </row>
    <row r="66" spans="2:6" ht="12.75">
      <c r="B66" s="1" t="s">
        <v>48</v>
      </c>
      <c r="F66" s="18"/>
    </row>
    <row r="67" spans="2:6" ht="12.75">
      <c r="B67" s="1" t="s">
        <v>49</v>
      </c>
      <c r="F67" s="18"/>
    </row>
    <row r="68" spans="2:6" ht="12.75">
      <c r="B68" s="1" t="s">
        <v>238</v>
      </c>
      <c r="F68" s="18"/>
    </row>
    <row r="69" spans="2:6" ht="13.5" thickBot="1">
      <c r="B69" s="1" t="s">
        <v>147</v>
      </c>
      <c r="F69" s="20"/>
    </row>
    <row r="70" spans="2:6" ht="13.5" thickBot="1">
      <c r="B70" s="7" t="s">
        <v>13</v>
      </c>
      <c r="C70" s="8"/>
      <c r="F70" s="38">
        <f>SUM(F62:F69)</f>
        <v>0</v>
      </c>
    </row>
    <row r="71" ht="13.5" thickBot="1"/>
    <row r="72" spans="1:9" ht="24.75" customHeight="1" thickBot="1">
      <c r="A72" s="4" t="s">
        <v>131</v>
      </c>
      <c r="B72" s="5"/>
      <c r="C72" s="6"/>
      <c r="D72" s="6"/>
      <c r="E72" s="6"/>
      <c r="F72" s="6"/>
      <c r="G72" s="6"/>
      <c r="H72" s="6"/>
      <c r="I72" s="6"/>
    </row>
    <row r="73" spans="1:2" ht="12.75">
      <c r="A73" s="7"/>
      <c r="B73" s="7"/>
    </row>
    <row r="74" spans="1:2" ht="13.5" thickBot="1">
      <c r="A74" s="37" t="s">
        <v>86</v>
      </c>
      <c r="B74" s="8"/>
    </row>
    <row r="75" spans="5:9" ht="16.5" customHeight="1" thickBot="1">
      <c r="E75" s="139" t="s">
        <v>206</v>
      </c>
      <c r="F75" s="140"/>
      <c r="G75" s="21" t="s">
        <v>234</v>
      </c>
      <c r="H75" s="139" t="s">
        <v>14</v>
      </c>
      <c r="I75" s="140"/>
    </row>
    <row r="76" spans="1:9" ht="13.5" thickBot="1">
      <c r="A76" s="8" t="s">
        <v>38</v>
      </c>
      <c r="B76" s="7"/>
      <c r="E76" s="96" t="s">
        <v>205</v>
      </c>
      <c r="F76" s="103" t="s">
        <v>198</v>
      </c>
      <c r="G76" s="97" t="s">
        <v>198</v>
      </c>
      <c r="H76" s="103" t="s">
        <v>205</v>
      </c>
      <c r="I76" s="97" t="s">
        <v>198</v>
      </c>
    </row>
    <row r="77" spans="2:9" ht="13.5" thickBot="1">
      <c r="B77" s="7" t="s">
        <v>232</v>
      </c>
      <c r="E77" s="102"/>
      <c r="F77" s="102"/>
      <c r="G77" s="102"/>
      <c r="H77" s="102">
        <f>E77+F77</f>
        <v>0</v>
      </c>
      <c r="I77" s="102">
        <f>F77+G77</f>
        <v>0</v>
      </c>
    </row>
    <row r="78" spans="2:9" ht="13.5" thickBot="1">
      <c r="B78" s="7" t="s">
        <v>233</v>
      </c>
      <c r="E78" s="102"/>
      <c r="F78" s="104"/>
      <c r="G78" s="104"/>
      <c r="H78" s="102"/>
      <c r="I78" s="104"/>
    </row>
    <row r="79" spans="2:9" ht="13.5" thickBot="1">
      <c r="B79" s="7" t="s">
        <v>94</v>
      </c>
      <c r="E79" s="105"/>
      <c r="F79" s="38"/>
      <c r="G79" s="106"/>
      <c r="H79" s="105">
        <f aca="true" t="shared" si="0" ref="H79:I89">E79+F79</f>
        <v>0</v>
      </c>
      <c r="I79" s="38">
        <f t="shared" si="0"/>
        <v>0</v>
      </c>
    </row>
    <row r="80" spans="2:9" ht="13.5" thickBot="1">
      <c r="B80" s="7"/>
      <c r="E80" s="108"/>
      <c r="F80" s="108"/>
      <c r="G80" s="108"/>
      <c r="H80" s="108"/>
      <c r="I80" s="79"/>
    </row>
    <row r="81" spans="2:9" ht="16.5" customHeight="1" thickBot="1">
      <c r="B81" s="147" t="s">
        <v>236</v>
      </c>
      <c r="C81" s="147"/>
      <c r="D81" s="148"/>
      <c r="E81" s="50">
        <f>SUM(E82:E84)</f>
        <v>0</v>
      </c>
      <c r="F81" s="84">
        <f>SUM(F82:F84)</f>
        <v>0</v>
      </c>
      <c r="G81" s="84">
        <f>SUM(G82:G84)</f>
        <v>0</v>
      </c>
      <c r="H81" s="38">
        <f>E81+F81</f>
        <v>0</v>
      </c>
      <c r="I81" s="38">
        <f>F81+G81</f>
        <v>0</v>
      </c>
    </row>
    <row r="82" spans="3:9" ht="12.75">
      <c r="C82" s="1" t="s">
        <v>15</v>
      </c>
      <c r="E82" s="19"/>
      <c r="F82" s="19"/>
      <c r="G82" s="19"/>
      <c r="H82" s="19">
        <f>E82+F82</f>
        <v>0</v>
      </c>
      <c r="I82" s="19">
        <f>F82+G82</f>
        <v>0</v>
      </c>
    </row>
    <row r="83" spans="3:9" ht="12.75">
      <c r="C83" s="1" t="s">
        <v>0</v>
      </c>
      <c r="E83" s="18"/>
      <c r="F83" s="18"/>
      <c r="G83" s="18"/>
      <c r="H83" s="18">
        <f t="shared" si="0"/>
        <v>0</v>
      </c>
      <c r="I83" s="18">
        <f t="shared" si="0"/>
        <v>0</v>
      </c>
    </row>
    <row r="84" spans="3:9" ht="13.5" thickBot="1">
      <c r="C84" s="1" t="s">
        <v>95</v>
      </c>
      <c r="E84" s="18"/>
      <c r="F84" s="18"/>
      <c r="G84" s="18"/>
      <c r="H84" s="18">
        <f t="shared" si="0"/>
        <v>0</v>
      </c>
      <c r="I84" s="18">
        <f t="shared" si="0"/>
        <v>0</v>
      </c>
    </row>
    <row r="85" spans="2:9" ht="16.5" customHeight="1" thickBot="1">
      <c r="B85" s="7" t="s">
        <v>237</v>
      </c>
      <c r="E85" s="50">
        <f>SUM(E86:E89)</f>
        <v>0</v>
      </c>
      <c r="F85" s="38">
        <f>SUM(F86:F89)</f>
        <v>0</v>
      </c>
      <c r="G85" s="38">
        <f>SUM(G86:G89)</f>
        <v>0</v>
      </c>
      <c r="H85" s="38">
        <f t="shared" si="0"/>
        <v>0</v>
      </c>
      <c r="I85" s="38">
        <f t="shared" si="0"/>
        <v>0</v>
      </c>
    </row>
    <row r="86" spans="3:9" ht="12.75" customHeight="1">
      <c r="C86" s="1" t="s">
        <v>96</v>
      </c>
      <c r="E86" s="19"/>
      <c r="F86" s="19"/>
      <c r="G86" s="19"/>
      <c r="H86" s="19">
        <f t="shared" si="0"/>
        <v>0</v>
      </c>
      <c r="I86" s="19">
        <f t="shared" si="0"/>
        <v>0</v>
      </c>
    </row>
    <row r="87" spans="3:9" ht="13.5" customHeight="1">
      <c r="C87" s="1" t="s">
        <v>97</v>
      </c>
      <c r="E87" s="18"/>
      <c r="F87" s="18"/>
      <c r="G87" s="18"/>
      <c r="H87" s="18">
        <f t="shared" si="0"/>
        <v>0</v>
      </c>
      <c r="I87" s="18">
        <f t="shared" si="0"/>
        <v>0</v>
      </c>
    </row>
    <row r="88" spans="3:9" ht="13.5" customHeight="1">
      <c r="C88" s="1" t="s">
        <v>98</v>
      </c>
      <c r="E88" s="18"/>
      <c r="F88" s="18"/>
      <c r="G88" s="18"/>
      <c r="H88" s="18">
        <f t="shared" si="0"/>
        <v>0</v>
      </c>
      <c r="I88" s="18">
        <f t="shared" si="0"/>
        <v>0</v>
      </c>
    </row>
    <row r="89" spans="3:9" ht="14.25" customHeight="1">
      <c r="C89" s="1" t="s">
        <v>99</v>
      </c>
      <c r="E89" s="18"/>
      <c r="F89" s="18"/>
      <c r="G89" s="18"/>
      <c r="H89" s="18">
        <f t="shared" si="0"/>
        <v>0</v>
      </c>
      <c r="I89" s="18">
        <f t="shared" si="0"/>
        <v>0</v>
      </c>
    </row>
    <row r="90" spans="3:8" ht="12.75">
      <c r="C90" s="3"/>
      <c r="D90" s="3"/>
      <c r="E90" s="109" t="s">
        <v>235</v>
      </c>
      <c r="F90" s="10"/>
      <c r="G90" s="10"/>
      <c r="H90" s="16"/>
    </row>
    <row r="91" ht="13.5" thickBot="1">
      <c r="B91" s="3"/>
    </row>
    <row r="92" spans="1:9" ht="13.5" thickBot="1">
      <c r="A92" s="8" t="s">
        <v>221</v>
      </c>
      <c r="F92" s="21" t="s">
        <v>205</v>
      </c>
      <c r="G92" s="21" t="s">
        <v>198</v>
      </c>
      <c r="H92" s="21" t="s">
        <v>14</v>
      </c>
      <c r="I92" s="83"/>
    </row>
    <row r="93" spans="2:9" ht="12.75">
      <c r="B93" s="1" t="s">
        <v>71</v>
      </c>
      <c r="F93" s="18"/>
      <c r="G93" s="18"/>
      <c r="H93" s="18">
        <f>SUM(F93:G93)</f>
        <v>0</v>
      </c>
      <c r="I93" s="16"/>
    </row>
    <row r="94" spans="2:9" ht="12.75">
      <c r="B94" s="1" t="s">
        <v>142</v>
      </c>
      <c r="F94" s="18"/>
      <c r="G94" s="18"/>
      <c r="H94" s="18">
        <f>SUM(F94:G94)</f>
        <v>0</v>
      </c>
      <c r="I94" s="16"/>
    </row>
    <row r="95" spans="2:9" ht="12.75">
      <c r="B95" s="1" t="s">
        <v>222</v>
      </c>
      <c r="F95" s="18"/>
      <c r="G95" s="18"/>
      <c r="H95" s="18">
        <f>SUM(F95:G95)</f>
        <v>0</v>
      </c>
      <c r="I95" s="16"/>
    </row>
    <row r="96" spans="2:9" ht="12.75">
      <c r="B96" s="1" t="s">
        <v>17</v>
      </c>
      <c r="F96" s="18"/>
      <c r="G96" s="18"/>
      <c r="H96" s="18">
        <f>SUM(F96:G96)</f>
        <v>0</v>
      </c>
      <c r="I96" s="16"/>
    </row>
    <row r="97" spans="2:9" ht="13.5" thickBot="1">
      <c r="B97" s="1" t="s">
        <v>100</v>
      </c>
      <c r="F97" s="20"/>
      <c r="G97" s="20"/>
      <c r="H97" s="20">
        <f>SUM(F97:G97)</f>
        <v>0</v>
      </c>
      <c r="I97" s="16"/>
    </row>
    <row r="98" spans="2:9" ht="13.5" thickBot="1">
      <c r="B98" s="7" t="s">
        <v>14</v>
      </c>
      <c r="F98" s="50">
        <f>SUM(F93:F97)</f>
        <v>0</v>
      </c>
      <c r="G98" s="52">
        <f>SUM(G93:G97)</f>
        <v>0</v>
      </c>
      <c r="H98" s="51">
        <f>SUM(H93:H97)</f>
        <v>0</v>
      </c>
      <c r="I98" s="16"/>
    </row>
    <row r="99" ht="13.5" thickBot="1"/>
    <row r="100" spans="1:9" ht="13.5" thickBot="1">
      <c r="A100" s="8" t="s">
        <v>39</v>
      </c>
      <c r="E100" s="21" t="s">
        <v>18</v>
      </c>
      <c r="F100" s="21" t="s">
        <v>19</v>
      </c>
      <c r="G100" s="21" t="s">
        <v>20</v>
      </c>
      <c r="H100" s="21" t="s">
        <v>208</v>
      </c>
      <c r="I100" s="21" t="s">
        <v>14</v>
      </c>
    </row>
    <row r="101" spans="2:9" ht="13.5" thickBot="1">
      <c r="B101" s="1" t="s">
        <v>51</v>
      </c>
      <c r="E101" s="50"/>
      <c r="F101" s="52"/>
      <c r="G101" s="53"/>
      <c r="H101" s="51"/>
      <c r="I101" s="38">
        <f>E101+F101+G101</f>
        <v>0</v>
      </c>
    </row>
    <row r="102" spans="2:9" ht="13.5" thickBot="1">
      <c r="B102" s="1" t="s">
        <v>209</v>
      </c>
      <c r="E102" s="50"/>
      <c r="F102" s="52"/>
      <c r="G102" s="53"/>
      <c r="H102" s="51"/>
      <c r="I102" s="38">
        <f>E102+F102+G102</f>
        <v>0</v>
      </c>
    </row>
    <row r="103" spans="3:9" ht="13.5" thickBot="1">
      <c r="C103" s="43"/>
      <c r="D103" s="3"/>
      <c r="E103" s="3"/>
      <c r="F103" s="152"/>
      <c r="G103" s="152"/>
      <c r="H103" s="152"/>
      <c r="I103" s="152"/>
    </row>
    <row r="104" spans="1:9" ht="13.5" thickBot="1">
      <c r="A104" s="8" t="s">
        <v>87</v>
      </c>
      <c r="F104" s="21" t="s">
        <v>213</v>
      </c>
      <c r="G104" s="27"/>
      <c r="H104" s="27"/>
      <c r="I104" s="27"/>
    </row>
    <row r="105" spans="2:9" ht="12.75">
      <c r="B105" s="1" t="s">
        <v>76</v>
      </c>
      <c r="F105" s="88"/>
      <c r="G105" s="27"/>
      <c r="H105" s="27"/>
      <c r="I105" s="27"/>
    </row>
    <row r="106" spans="2:9" ht="13.5" thickBot="1">
      <c r="B106" s="1" t="s">
        <v>89</v>
      </c>
      <c r="F106" s="85"/>
      <c r="G106" s="27"/>
      <c r="H106" s="27"/>
      <c r="I106" s="27"/>
    </row>
    <row r="107" spans="2:9" ht="13.5" thickBot="1">
      <c r="B107" s="1" t="s">
        <v>101</v>
      </c>
      <c r="F107" s="86">
        <f>F105-F106</f>
        <v>0</v>
      </c>
      <c r="G107" s="27"/>
      <c r="H107" s="27"/>
      <c r="I107" s="27"/>
    </row>
    <row r="108" ht="13.5" thickBot="1"/>
    <row r="109" spans="1:9" ht="13.5" thickBot="1">
      <c r="A109" s="8" t="s">
        <v>40</v>
      </c>
      <c r="F109" s="21" t="s">
        <v>206</v>
      </c>
      <c r="G109" s="21" t="s">
        <v>240</v>
      </c>
      <c r="H109" s="21" t="s">
        <v>14</v>
      </c>
      <c r="I109" s="83"/>
    </row>
    <row r="110" spans="2:9" ht="13.5" thickBot="1">
      <c r="B110" s="7" t="s">
        <v>72</v>
      </c>
      <c r="F110" s="54"/>
      <c r="G110" s="54"/>
      <c r="H110" s="54">
        <f>F110+G110</f>
        <v>0</v>
      </c>
      <c r="I110" s="87"/>
    </row>
    <row r="111" spans="2:9" ht="13.5" thickBot="1">
      <c r="B111" s="7" t="s">
        <v>53</v>
      </c>
      <c r="F111" s="52">
        <f>SUM(F112:F113)</f>
        <v>0</v>
      </c>
      <c r="G111" s="52">
        <f>SUM(G112:G113)</f>
        <v>0</v>
      </c>
      <c r="H111" s="52">
        <f>SUM(H112:H113)</f>
        <v>0</v>
      </c>
      <c r="I111" s="79"/>
    </row>
    <row r="112" spans="3:9" ht="12.75">
      <c r="C112" s="1" t="s">
        <v>54</v>
      </c>
      <c r="F112" s="19"/>
      <c r="G112" s="19"/>
      <c r="H112" s="19"/>
      <c r="I112" s="16"/>
    </row>
    <row r="113" spans="3:9" ht="12.75">
      <c r="C113" s="1" t="s">
        <v>21</v>
      </c>
      <c r="F113" s="18"/>
      <c r="G113" s="18"/>
      <c r="H113" s="18"/>
      <c r="I113" s="16"/>
    </row>
    <row r="114" ht="12.75"/>
    <row r="115" spans="1:2" ht="12.75">
      <c r="A115" s="37" t="s">
        <v>245</v>
      </c>
      <c r="B115" s="8"/>
    </row>
    <row r="116" ht="13.5" thickBot="1"/>
    <row r="117" spans="1:6" ht="13.5" thickBot="1">
      <c r="A117" s="8" t="s">
        <v>41</v>
      </c>
      <c r="C117" s="7"/>
      <c r="F117" s="21" t="s">
        <v>14</v>
      </c>
    </row>
    <row r="118" spans="2:7" ht="12.75">
      <c r="B118" s="1" t="s">
        <v>243</v>
      </c>
      <c r="F118" s="110"/>
      <c r="G118" s="8"/>
    </row>
    <row r="119" spans="2:6" ht="12.75">
      <c r="B119" s="1" t="s">
        <v>244</v>
      </c>
      <c r="F119" s="18"/>
    </row>
    <row r="120" ht="13.5" thickBot="1"/>
    <row r="121" spans="1:6" ht="13.5" thickBot="1">
      <c r="A121" s="8" t="s">
        <v>42</v>
      </c>
      <c r="F121" s="21" t="s">
        <v>14</v>
      </c>
    </row>
    <row r="122" spans="2:6" ht="12.75">
      <c r="B122" s="1" t="s">
        <v>22</v>
      </c>
      <c r="F122" s="18"/>
    </row>
    <row r="123" spans="2:6" ht="12.75">
      <c r="B123" s="1" t="s">
        <v>23</v>
      </c>
      <c r="F123" s="18"/>
    </row>
    <row r="124" ht="13.5" thickBot="1"/>
    <row r="125" spans="1:6" ht="13.5" thickBot="1">
      <c r="A125" s="8" t="s">
        <v>210</v>
      </c>
      <c r="C125" s="7"/>
      <c r="D125" s="7"/>
      <c r="E125" s="7"/>
      <c r="F125" s="21" t="s">
        <v>14</v>
      </c>
    </row>
    <row r="126" spans="2:6" ht="13.5" thickBot="1">
      <c r="B126" s="7" t="s">
        <v>255</v>
      </c>
      <c r="F126" s="38">
        <f>SUM(F127:F128)</f>
        <v>0</v>
      </c>
    </row>
    <row r="127" spans="3:6" ht="12.75">
      <c r="C127" s="1" t="s">
        <v>88</v>
      </c>
      <c r="F127" s="19"/>
    </row>
    <row r="128" spans="3:6" ht="12.75">
      <c r="C128" s="1" t="s">
        <v>55</v>
      </c>
      <c r="F128" s="18"/>
    </row>
    <row r="129" ht="13.5" thickBot="1"/>
    <row r="130" spans="1:6" ht="13.5" thickBot="1">
      <c r="A130" s="8" t="s">
        <v>43</v>
      </c>
      <c r="C130" s="7"/>
      <c r="D130" s="7"/>
      <c r="E130" s="7"/>
      <c r="F130" s="21" t="s">
        <v>14</v>
      </c>
    </row>
    <row r="131" spans="2:7" ht="13.5" thickBot="1">
      <c r="B131" s="7" t="s">
        <v>24</v>
      </c>
      <c r="F131" s="38">
        <f>+F132+F134</f>
        <v>0</v>
      </c>
      <c r="G131" s="153"/>
    </row>
    <row r="132" spans="3:7" ht="12.75">
      <c r="C132" s="1" t="s">
        <v>50</v>
      </c>
      <c r="F132" s="18"/>
      <c r="G132" s="153"/>
    </row>
    <row r="133" spans="3:7" ht="12.75">
      <c r="C133" s="25" t="s">
        <v>56</v>
      </c>
      <c r="D133" s="25"/>
      <c r="E133" s="25"/>
      <c r="F133" s="26"/>
      <c r="G133" s="153"/>
    </row>
    <row r="134" spans="3:7" ht="12.75">
      <c r="C134" s="1" t="s">
        <v>52</v>
      </c>
      <c r="F134" s="18"/>
      <c r="G134" s="153"/>
    </row>
    <row r="135" ht="13.5" thickBot="1"/>
    <row r="136" spans="1:6" ht="13.5" thickBot="1">
      <c r="A136" s="8" t="s">
        <v>40</v>
      </c>
      <c r="C136" s="7"/>
      <c r="D136" s="7"/>
      <c r="E136" s="7"/>
      <c r="F136" s="21" t="s">
        <v>14</v>
      </c>
    </row>
    <row r="137" spans="2:6" ht="13.5" thickBot="1">
      <c r="B137" s="1" t="s">
        <v>25</v>
      </c>
      <c r="F137" s="15"/>
    </row>
    <row r="138" ht="13.5" thickBot="1">
      <c r="F138" s="10"/>
    </row>
    <row r="139" spans="1:6" ht="13.5" thickBot="1">
      <c r="A139" s="8" t="s">
        <v>61</v>
      </c>
      <c r="C139" s="7"/>
      <c r="D139" s="7"/>
      <c r="E139" s="7"/>
      <c r="F139" s="21" t="s">
        <v>14</v>
      </c>
    </row>
    <row r="140" spans="2:6" ht="12.75">
      <c r="B140" s="1" t="s">
        <v>241</v>
      </c>
      <c r="F140" s="19"/>
    </row>
    <row r="141" spans="2:6" ht="12.75">
      <c r="B141" s="1" t="s">
        <v>242</v>
      </c>
      <c r="F141" s="18"/>
    </row>
    <row r="142" spans="2:6" ht="13.5" thickBot="1">
      <c r="B142" s="1" t="s">
        <v>73</v>
      </c>
      <c r="F142" s="20"/>
    </row>
    <row r="143" spans="2:6" ht="13.5" thickBot="1">
      <c r="B143" s="7" t="s">
        <v>74</v>
      </c>
      <c r="C143" s="7"/>
      <c r="D143" s="7"/>
      <c r="E143" s="7"/>
      <c r="F143" s="38">
        <f>SUM(F140:F142)</f>
        <v>0</v>
      </c>
    </row>
    <row r="144" ht="13.5" thickBot="1"/>
    <row r="145" spans="1:9" ht="24.75" customHeight="1" thickBot="1">
      <c r="A145" s="4" t="s">
        <v>103</v>
      </c>
      <c r="B145" s="5"/>
      <c r="C145" s="6"/>
      <c r="D145" s="6"/>
      <c r="E145" s="6"/>
      <c r="F145" s="6"/>
      <c r="G145" s="6"/>
      <c r="H145" s="6"/>
      <c r="I145" s="6"/>
    </row>
    <row r="147" spans="1:2" ht="13.5" thickBot="1">
      <c r="A147" s="37" t="s">
        <v>102</v>
      </c>
      <c r="B147" s="8"/>
    </row>
    <row r="148" spans="1:9" ht="13.5" thickBot="1">
      <c r="A148" s="37"/>
      <c r="B148" s="8"/>
      <c r="E148" s="139" t="s">
        <v>206</v>
      </c>
      <c r="F148" s="140"/>
      <c r="G148" s="21" t="s">
        <v>234</v>
      </c>
      <c r="H148" s="139" t="s">
        <v>14</v>
      </c>
      <c r="I148" s="140"/>
    </row>
    <row r="149" spans="1:9" ht="13.5" thickBot="1">
      <c r="A149" s="8" t="s">
        <v>75</v>
      </c>
      <c r="E149" s="116" t="s">
        <v>205</v>
      </c>
      <c r="F149" s="111" t="s">
        <v>198</v>
      </c>
      <c r="G149" s="113" t="s">
        <v>198</v>
      </c>
      <c r="H149" s="116" t="s">
        <v>205</v>
      </c>
      <c r="I149" s="111" t="s">
        <v>198</v>
      </c>
    </row>
    <row r="150" spans="2:9" ht="13.5" thickBot="1">
      <c r="B150" s="1" t="s">
        <v>246</v>
      </c>
      <c r="E150" s="112"/>
      <c r="F150" s="115"/>
      <c r="G150" s="114"/>
      <c r="H150" s="22">
        <f>E150</f>
        <v>0</v>
      </c>
      <c r="I150" s="115">
        <f>F150+G150</f>
        <v>0</v>
      </c>
    </row>
    <row r="151" spans="2:9" ht="13.5" customHeight="1" thickBot="1">
      <c r="B151" s="1" t="s">
        <v>223</v>
      </c>
      <c r="E151" s="112"/>
      <c r="F151" s="117"/>
      <c r="G151" s="107"/>
      <c r="H151" s="22">
        <f>E151</f>
        <v>0</v>
      </c>
      <c r="I151" s="115">
        <f>F151+G151</f>
        <v>0</v>
      </c>
    </row>
    <row r="152" spans="2:9" ht="15.75" customHeight="1" thickBot="1">
      <c r="B152" s="1" t="s">
        <v>220</v>
      </c>
      <c r="E152" s="112"/>
      <c r="F152" s="115"/>
      <c r="G152" s="114"/>
      <c r="H152" s="22">
        <f>E152</f>
        <v>0</v>
      </c>
      <c r="I152" s="115">
        <f>F152+G152</f>
        <v>0</v>
      </c>
    </row>
    <row r="153" ht="13.5" thickBot="1"/>
    <row r="154" spans="6:9" ht="13.5" thickBot="1">
      <c r="F154" s="21" t="s">
        <v>104</v>
      </c>
      <c r="G154" s="21" t="s">
        <v>105</v>
      </c>
      <c r="H154" s="10"/>
      <c r="I154" s="10"/>
    </row>
    <row r="155" spans="2:9" ht="28.5" customHeight="1" thickBot="1">
      <c r="B155" s="1" t="s">
        <v>132</v>
      </c>
      <c r="F155" s="150" t="s">
        <v>148</v>
      </c>
      <c r="G155" s="151"/>
      <c r="H155" s="44"/>
      <c r="I155" s="44"/>
    </row>
    <row r="156" ht="13.5" thickBot="1"/>
    <row r="157" spans="1:6" ht="13.5" thickBot="1">
      <c r="A157" s="8" t="s">
        <v>116</v>
      </c>
      <c r="C157" s="8"/>
      <c r="F157" s="21" t="s">
        <v>14</v>
      </c>
    </row>
    <row r="158" spans="2:7" ht="12.75">
      <c r="B158" s="1" t="s">
        <v>106</v>
      </c>
      <c r="F158" s="18"/>
      <c r="G158" s="44"/>
    </row>
    <row r="159" spans="2:6" ht="12.75">
      <c r="B159" s="1" t="s">
        <v>256</v>
      </c>
      <c r="F159" s="18"/>
    </row>
    <row r="160" spans="2:6" ht="12.75">
      <c r="B160" s="1" t="s">
        <v>107</v>
      </c>
      <c r="F160" s="18"/>
    </row>
    <row r="161" spans="2:6" ht="12.75">
      <c r="B161" s="1" t="s">
        <v>211</v>
      </c>
      <c r="F161" s="18"/>
    </row>
    <row r="163" ht="12.75">
      <c r="A163" s="37" t="s">
        <v>111</v>
      </c>
    </row>
    <row r="164" ht="13.5" thickBot="1">
      <c r="A164" s="37"/>
    </row>
    <row r="165" spans="1:6" ht="13.5" thickBot="1">
      <c r="A165" s="8" t="s">
        <v>212</v>
      </c>
      <c r="C165" s="7"/>
      <c r="D165" s="7"/>
      <c r="E165" s="7"/>
      <c r="F165" s="21" t="s">
        <v>213</v>
      </c>
    </row>
    <row r="166" spans="2:6" ht="13.5" thickBot="1">
      <c r="B166" s="1" t="s">
        <v>287</v>
      </c>
      <c r="F166" s="15"/>
    </row>
    <row r="168" ht="12.75">
      <c r="A168" s="37" t="s">
        <v>112</v>
      </c>
    </row>
    <row r="169" ht="13.5" thickBot="1">
      <c r="A169" s="8"/>
    </row>
    <row r="170" spans="1:7" ht="13.5" thickBot="1">
      <c r="A170" s="8" t="s">
        <v>113</v>
      </c>
      <c r="F170" s="21" t="s">
        <v>16</v>
      </c>
      <c r="G170" s="21" t="s">
        <v>27</v>
      </c>
    </row>
    <row r="171" spans="2:9" ht="27.75" customHeight="1" thickBot="1">
      <c r="B171" s="1" t="s">
        <v>114</v>
      </c>
      <c r="F171" s="150" t="s">
        <v>199</v>
      </c>
      <c r="G171" s="151"/>
      <c r="H171" s="27"/>
      <c r="I171" s="27"/>
    </row>
    <row r="172" ht="13.5" thickBot="1"/>
    <row r="173" spans="1:9" ht="24.75" customHeight="1" thickBot="1">
      <c r="A173" s="4" t="s">
        <v>28</v>
      </c>
      <c r="B173" s="5"/>
      <c r="C173" s="6"/>
      <c r="D173" s="6"/>
      <c r="E173" s="6"/>
      <c r="F173" s="6"/>
      <c r="G173" s="6"/>
      <c r="H173" s="6"/>
      <c r="I173" s="6"/>
    </row>
    <row r="175" spans="1:2" ht="12.75">
      <c r="A175" s="37" t="s">
        <v>254</v>
      </c>
      <c r="B175" s="7"/>
    </row>
    <row r="176" ht="13.5" thickBot="1"/>
    <row r="177" spans="1:9" ht="13.5" thickBot="1">
      <c r="A177" s="8" t="s">
        <v>247</v>
      </c>
      <c r="C177" s="7"/>
      <c r="F177" s="21" t="s">
        <v>29</v>
      </c>
      <c r="G177" s="21" t="s">
        <v>30</v>
      </c>
      <c r="H177" s="21" t="s">
        <v>14</v>
      </c>
      <c r="I177" s="83"/>
    </row>
    <row r="178" spans="2:9" ht="13.5" thickBot="1">
      <c r="B178" s="7" t="s">
        <v>218</v>
      </c>
      <c r="F178" s="50">
        <f>SUM(F179:F183)</f>
        <v>0</v>
      </c>
      <c r="G178" s="50">
        <f>SUM(G179:G183)</f>
        <v>0</v>
      </c>
      <c r="H178" s="51">
        <f aca="true" t="shared" si="1" ref="H178:H186">F178+G178</f>
        <v>0</v>
      </c>
      <c r="I178" s="16"/>
    </row>
    <row r="179" spans="3:9" ht="12.75">
      <c r="C179" s="1" t="s">
        <v>136</v>
      </c>
      <c r="F179" s="19"/>
      <c r="G179" s="19"/>
      <c r="H179" s="19">
        <f t="shared" si="1"/>
        <v>0</v>
      </c>
      <c r="I179" s="16"/>
    </row>
    <row r="180" spans="3:9" ht="12.75">
      <c r="C180" s="1" t="s">
        <v>115</v>
      </c>
      <c r="F180" s="18"/>
      <c r="G180" s="18"/>
      <c r="H180" s="18">
        <f t="shared" si="1"/>
        <v>0</v>
      </c>
      <c r="I180" s="16"/>
    </row>
    <row r="181" spans="3:9" ht="12.75">
      <c r="C181" s="1" t="s">
        <v>284</v>
      </c>
      <c r="F181" s="18"/>
      <c r="G181" s="18"/>
      <c r="H181" s="18">
        <f t="shared" si="1"/>
        <v>0</v>
      </c>
      <c r="I181" s="16"/>
    </row>
    <row r="182" spans="3:9" ht="12.75">
      <c r="C182" s="1" t="s">
        <v>57</v>
      </c>
      <c r="F182" s="18"/>
      <c r="G182" s="18"/>
      <c r="H182" s="18">
        <f t="shared" si="1"/>
        <v>0</v>
      </c>
      <c r="I182" s="16"/>
    </row>
    <row r="183" spans="3:9" ht="12.75">
      <c r="C183" s="1" t="s">
        <v>214</v>
      </c>
      <c r="F183" s="20"/>
      <c r="G183" s="20"/>
      <c r="H183" s="20">
        <f>F183+G183</f>
        <v>0</v>
      </c>
      <c r="I183" s="16"/>
    </row>
    <row r="184" spans="3:9" ht="12.75">
      <c r="C184" s="1" t="s">
        <v>283</v>
      </c>
      <c r="F184" s="18"/>
      <c r="G184" s="18"/>
      <c r="H184" s="20">
        <f>F184+G184</f>
        <v>0</v>
      </c>
      <c r="I184" s="16"/>
    </row>
    <row r="185" spans="3:9" ht="13.5" thickBot="1">
      <c r="C185" s="25" t="s">
        <v>248</v>
      </c>
      <c r="D185" s="25"/>
      <c r="E185" s="25"/>
      <c r="F185" s="126"/>
      <c r="G185" s="120"/>
      <c r="H185" s="121">
        <f>F185+G185</f>
        <v>0</v>
      </c>
      <c r="I185" s="16"/>
    </row>
    <row r="186" spans="2:9" ht="13.5" thickBot="1">
      <c r="B186" s="1" t="s">
        <v>249</v>
      </c>
      <c r="C186" s="25" t="s">
        <v>252</v>
      </c>
      <c r="D186" s="25"/>
      <c r="E186" s="25"/>
      <c r="F186" s="123"/>
      <c r="G186" s="120"/>
      <c r="H186" s="121">
        <f t="shared" si="1"/>
        <v>0</v>
      </c>
      <c r="I186" s="16"/>
    </row>
    <row r="187" spans="3:9" ht="13.5" thickBot="1">
      <c r="C187" s="25" t="s">
        <v>257</v>
      </c>
      <c r="D187" s="25"/>
      <c r="E187" s="25"/>
      <c r="F187" s="118"/>
      <c r="G187" s="119"/>
      <c r="H187" s="122">
        <f>F187+G187</f>
        <v>0</v>
      </c>
      <c r="I187" s="16"/>
    </row>
    <row r="188" ht="13.5" thickBot="1"/>
    <row r="189" spans="1:9" ht="13.5" thickBot="1">
      <c r="A189" s="8" t="s">
        <v>207</v>
      </c>
      <c r="C189" s="7"/>
      <c r="D189" s="7"/>
      <c r="E189" s="7"/>
      <c r="F189" s="21" t="s">
        <v>29</v>
      </c>
      <c r="G189" s="21" t="s">
        <v>31</v>
      </c>
      <c r="H189" s="21" t="s">
        <v>14</v>
      </c>
      <c r="I189" s="83"/>
    </row>
    <row r="190" spans="2:9" ht="13.5" thickBot="1">
      <c r="B190" s="7" t="s">
        <v>108</v>
      </c>
      <c r="F190" s="50"/>
      <c r="G190" s="52"/>
      <c r="H190" s="51">
        <f>SUM(F190:G190)</f>
        <v>0</v>
      </c>
      <c r="I190" s="28"/>
    </row>
    <row r="191" spans="3:9" ht="12.75">
      <c r="C191" s="25" t="s">
        <v>109</v>
      </c>
      <c r="D191" s="25"/>
      <c r="E191" s="25"/>
      <c r="F191" s="90"/>
      <c r="G191" s="90"/>
      <c r="H191" s="90">
        <f>F191+G191</f>
        <v>0</v>
      </c>
      <c r="I191" s="89"/>
    </row>
    <row r="192" spans="3:9" ht="12.75">
      <c r="C192" s="25" t="s">
        <v>110</v>
      </c>
      <c r="D192" s="25"/>
      <c r="E192" s="25"/>
      <c r="F192" s="30"/>
      <c r="G192" s="30"/>
      <c r="H192" s="30">
        <f>F192+G192</f>
        <v>0</v>
      </c>
      <c r="I192" s="89"/>
    </row>
    <row r="193" spans="3:9" ht="12.75">
      <c r="C193" s="25" t="s">
        <v>215</v>
      </c>
      <c r="D193" s="25"/>
      <c r="E193" s="25"/>
      <c r="F193" s="30"/>
      <c r="G193" s="30"/>
      <c r="H193" s="30">
        <f>F193+G193</f>
        <v>0</v>
      </c>
      <c r="I193" s="89"/>
    </row>
    <row r="194" spans="2:9" ht="13.5" thickBot="1">
      <c r="B194" s="82"/>
      <c r="C194" s="43"/>
      <c r="D194" s="43"/>
      <c r="E194" s="43"/>
      <c r="F194" s="91"/>
      <c r="G194" s="91"/>
      <c r="H194" s="91"/>
      <c r="I194" s="89"/>
    </row>
    <row r="195" spans="2:9" ht="13.5" thickBot="1">
      <c r="B195" s="7" t="s">
        <v>133</v>
      </c>
      <c r="F195" s="50"/>
      <c r="G195" s="52"/>
      <c r="H195" s="51">
        <f>SUM(F195:G195)</f>
        <v>0</v>
      </c>
      <c r="I195" s="16"/>
    </row>
    <row r="196" spans="3:9" ht="12.75">
      <c r="C196" s="25" t="s">
        <v>134</v>
      </c>
      <c r="D196" s="32"/>
      <c r="E196" s="32"/>
      <c r="F196" s="92"/>
      <c r="G196" s="92"/>
      <c r="H196" s="92">
        <f>F196+G196</f>
        <v>0</v>
      </c>
      <c r="I196" s="16"/>
    </row>
    <row r="197" spans="3:9" ht="12.75">
      <c r="C197" s="25" t="s">
        <v>135</v>
      </c>
      <c r="D197" s="32"/>
      <c r="E197" s="32"/>
      <c r="F197" s="55"/>
      <c r="G197" s="55"/>
      <c r="H197" s="55">
        <f>F197+G197</f>
        <v>0</v>
      </c>
      <c r="I197" s="16"/>
    </row>
    <row r="198" spans="3:9" ht="12.75">
      <c r="C198" s="25" t="s">
        <v>216</v>
      </c>
      <c r="D198" s="32"/>
      <c r="E198" s="32"/>
      <c r="F198" s="55"/>
      <c r="G198" s="55"/>
      <c r="H198" s="55">
        <f>F198+G198</f>
        <v>0</v>
      </c>
      <c r="I198" s="16"/>
    </row>
    <row r="199" spans="2:9" ht="13.5" thickBot="1">
      <c r="B199" s="89"/>
      <c r="C199" s="23"/>
      <c r="D199" s="23"/>
      <c r="E199" s="23"/>
      <c r="F199" s="93"/>
      <c r="G199" s="93"/>
      <c r="H199" s="93"/>
      <c r="I199" s="16"/>
    </row>
    <row r="200" spans="2:9" ht="13.5" thickBot="1">
      <c r="B200" s="7" t="s">
        <v>253</v>
      </c>
      <c r="F200" s="50"/>
      <c r="G200" s="52"/>
      <c r="H200" s="51">
        <f>SUM(F200:G200)</f>
        <v>0</v>
      </c>
      <c r="I200" s="16"/>
    </row>
    <row r="201" spans="3:9" ht="12.75">
      <c r="C201" s="25" t="s">
        <v>137</v>
      </c>
      <c r="D201" s="25"/>
      <c r="E201" s="25"/>
      <c r="F201" s="94"/>
      <c r="G201" s="94"/>
      <c r="H201" s="94">
        <f>SUM(F201:G201)</f>
        <v>0</v>
      </c>
      <c r="I201" s="95"/>
    </row>
    <row r="202" spans="4:9" ht="12.75">
      <c r="D202" s="25" t="s">
        <v>138</v>
      </c>
      <c r="E202" s="25"/>
      <c r="F202" s="26"/>
      <c r="G202" s="26"/>
      <c r="H202" s="26">
        <f>SUM(F202:G202)</f>
        <v>0</v>
      </c>
      <c r="I202" s="95"/>
    </row>
    <row r="203" spans="4:9" ht="12.75">
      <c r="D203" s="25" t="s">
        <v>143</v>
      </c>
      <c r="E203" s="25"/>
      <c r="F203" s="26"/>
      <c r="G203" s="26"/>
      <c r="H203" s="26">
        <f>SUM(F203:G203)</f>
        <v>0</v>
      </c>
      <c r="I203" s="95"/>
    </row>
    <row r="204" ht="13.5" thickBot="1">
      <c r="I204" s="3"/>
    </row>
    <row r="205" spans="1:9" ht="13.5" thickBot="1">
      <c r="A205" s="8" t="s">
        <v>258</v>
      </c>
      <c r="F205" s="21" t="s">
        <v>217</v>
      </c>
      <c r="G205" s="21" t="s">
        <v>31</v>
      </c>
      <c r="H205" s="21" t="s">
        <v>14</v>
      </c>
      <c r="I205" s="83"/>
    </row>
    <row r="206" spans="2:9" ht="13.5" thickBot="1">
      <c r="B206" s="1" t="s">
        <v>259</v>
      </c>
      <c r="F206" s="38"/>
      <c r="G206" s="38"/>
      <c r="H206" s="38">
        <f>G206+F206</f>
        <v>0</v>
      </c>
      <c r="I206" s="87"/>
    </row>
    <row r="208" ht="13.5" thickBot="1"/>
    <row r="209" spans="1:9" ht="24.75" customHeight="1" thickBot="1">
      <c r="A209" s="4" t="s">
        <v>32</v>
      </c>
      <c r="B209" s="5"/>
      <c r="C209" s="6"/>
      <c r="D209" s="6"/>
      <c r="E209" s="6"/>
      <c r="F209" s="6"/>
      <c r="G209" s="6"/>
      <c r="H209" s="6"/>
      <c r="I209" s="6"/>
    </row>
    <row r="210" spans="1:9" ht="15" customHeight="1">
      <c r="A210" s="31"/>
      <c r="B210" s="31"/>
      <c r="C210" s="23"/>
      <c r="D210" s="23"/>
      <c r="E210" s="23"/>
      <c r="F210" s="23"/>
      <c r="G210" s="23"/>
      <c r="H210" s="23"/>
      <c r="I210" s="23"/>
    </row>
    <row r="211" spans="1:9" ht="15" customHeight="1">
      <c r="A211" s="37" t="s">
        <v>126</v>
      </c>
      <c r="B211" s="31"/>
      <c r="C211" s="23"/>
      <c r="D211" s="23"/>
      <c r="E211" s="23"/>
      <c r="F211" s="23"/>
      <c r="G211" s="23"/>
      <c r="H211" s="23"/>
      <c r="I211" s="23"/>
    </row>
    <row r="212" spans="1:9" ht="15" customHeight="1" thickBot="1">
      <c r="A212" s="31"/>
      <c r="B212" s="31"/>
      <c r="C212" s="23"/>
      <c r="D212" s="23"/>
      <c r="E212" s="23"/>
      <c r="F212" s="23"/>
      <c r="G212" s="23"/>
      <c r="H212" s="23"/>
      <c r="I212" s="23"/>
    </row>
    <row r="213" spans="1:9" ht="15" customHeight="1" thickBot="1">
      <c r="A213" s="8" t="s">
        <v>60</v>
      </c>
      <c r="D213" s="23"/>
      <c r="E213" s="23"/>
      <c r="F213" s="21" t="s">
        <v>26</v>
      </c>
      <c r="G213" s="23"/>
      <c r="H213" s="23"/>
      <c r="I213" s="23"/>
    </row>
    <row r="214" spans="2:7" ht="15" customHeight="1">
      <c r="B214" s="1" t="s">
        <v>123</v>
      </c>
      <c r="D214" s="23"/>
      <c r="E214" s="23"/>
      <c r="F214" s="19"/>
      <c r="G214" s="23"/>
    </row>
    <row r="215" spans="2:7" ht="15" customHeight="1">
      <c r="B215" s="1" t="s">
        <v>124</v>
      </c>
      <c r="D215" s="23"/>
      <c r="E215" s="23"/>
      <c r="F215" s="41"/>
      <c r="G215" s="23"/>
    </row>
    <row r="216" spans="2:7" ht="15" customHeight="1">
      <c r="B216" s="1" t="s">
        <v>125</v>
      </c>
      <c r="D216" s="23"/>
      <c r="E216" s="23"/>
      <c r="F216" s="18"/>
      <c r="G216" s="23"/>
    </row>
    <row r="217" spans="4:9" ht="15" customHeight="1" thickBot="1">
      <c r="D217" s="23"/>
      <c r="E217" s="23"/>
      <c r="F217" s="16"/>
      <c r="G217" s="23"/>
      <c r="H217" s="46"/>
      <c r="I217" s="46"/>
    </row>
    <row r="218" spans="3:9" ht="15" customHeight="1" thickBot="1">
      <c r="C218" s="134" t="s">
        <v>139</v>
      </c>
      <c r="D218" s="135"/>
      <c r="E218" s="23"/>
      <c r="F218" s="162" t="s">
        <v>148</v>
      </c>
      <c r="G218" s="163"/>
      <c r="H218" s="149"/>
      <c r="I218" s="80"/>
    </row>
    <row r="219" spans="3:9" ht="15" customHeight="1" thickBot="1">
      <c r="C219" s="134" t="s">
        <v>140</v>
      </c>
      <c r="D219" s="135"/>
      <c r="E219" s="23"/>
      <c r="F219" s="164"/>
      <c r="G219" s="165"/>
      <c r="H219" s="149"/>
      <c r="I219" s="81"/>
    </row>
    <row r="220" spans="4:9" ht="15" customHeight="1">
      <c r="D220" s="23"/>
      <c r="E220" s="23"/>
      <c r="F220" s="56"/>
      <c r="G220" s="23"/>
      <c r="H220" s="149"/>
      <c r="I220" s="46"/>
    </row>
    <row r="221" spans="4:8" ht="15" customHeight="1">
      <c r="D221" s="23"/>
      <c r="E221" s="23"/>
      <c r="F221" s="23"/>
      <c r="G221" s="23"/>
      <c r="H221" s="149"/>
    </row>
    <row r="222" ht="15" customHeight="1">
      <c r="A222" s="37" t="s">
        <v>122</v>
      </c>
    </row>
    <row r="223" ht="13.5" thickBot="1">
      <c r="A223" s="37"/>
    </row>
    <row r="224" spans="1:6" ht="13.5" thickBot="1">
      <c r="A224" s="8" t="s">
        <v>128</v>
      </c>
      <c r="F224" s="21" t="s">
        <v>26</v>
      </c>
    </row>
    <row r="225" spans="1:6" ht="12.75">
      <c r="A225" s="37"/>
      <c r="B225" s="1" t="s">
        <v>266</v>
      </c>
      <c r="F225" s="19"/>
    </row>
    <row r="226" spans="1:6" ht="12.75">
      <c r="A226" s="37"/>
      <c r="B226" s="1" t="s">
        <v>129</v>
      </c>
      <c r="F226" s="41"/>
    </row>
    <row r="227" ht="13.5" thickBot="1">
      <c r="A227" s="37"/>
    </row>
    <row r="228" spans="1:9" ht="13.5" thickBot="1">
      <c r="A228" s="8" t="s">
        <v>117</v>
      </c>
      <c r="F228" s="21" t="s">
        <v>206</v>
      </c>
      <c r="G228" s="21" t="s">
        <v>250</v>
      </c>
      <c r="H228" s="21" t="s">
        <v>26</v>
      </c>
      <c r="I228" s="83"/>
    </row>
    <row r="229" spans="1:9" ht="12.75">
      <c r="A229" s="8"/>
      <c r="B229" s="1" t="s">
        <v>267</v>
      </c>
      <c r="F229" s="19"/>
      <c r="G229" s="19"/>
      <c r="H229" s="19"/>
      <c r="I229" s="28"/>
    </row>
    <row r="230" spans="2:9" ht="12.75">
      <c r="B230" s="1" t="s">
        <v>268</v>
      </c>
      <c r="F230" s="19"/>
      <c r="G230" s="19"/>
      <c r="H230" s="19"/>
      <c r="I230" s="28"/>
    </row>
    <row r="231" spans="2:9" ht="12.75">
      <c r="B231" s="1" t="s">
        <v>141</v>
      </c>
      <c r="F231" s="19"/>
      <c r="G231" s="19"/>
      <c r="H231" s="19"/>
      <c r="I231" s="28"/>
    </row>
    <row r="232" spans="2:9" ht="12.75">
      <c r="B232" s="1" t="s">
        <v>269</v>
      </c>
      <c r="F232" s="18"/>
      <c r="G232" s="18"/>
      <c r="H232" s="18"/>
      <c r="I232" s="28"/>
    </row>
    <row r="233" spans="6:9" ht="13.5" thickBot="1">
      <c r="F233" s="16"/>
      <c r="G233" s="16"/>
      <c r="H233" s="16"/>
      <c r="I233" s="28"/>
    </row>
    <row r="234" spans="1:9" ht="13.5" thickBot="1">
      <c r="A234" s="8" t="s">
        <v>118</v>
      </c>
      <c r="F234" s="21" t="s">
        <v>206</v>
      </c>
      <c r="G234" s="21" t="s">
        <v>240</v>
      </c>
      <c r="H234" s="21" t="s">
        <v>26</v>
      </c>
      <c r="I234" s="83"/>
    </row>
    <row r="235" spans="2:9" ht="12.75">
      <c r="B235" s="1" t="s">
        <v>120</v>
      </c>
      <c r="F235" s="18"/>
      <c r="G235" s="18"/>
      <c r="H235" s="18"/>
      <c r="I235" s="28"/>
    </row>
    <row r="236" spans="2:9" ht="12.75">
      <c r="B236" s="1" t="s">
        <v>270</v>
      </c>
      <c r="F236" s="18"/>
      <c r="G236" s="18"/>
      <c r="H236" s="18"/>
      <c r="I236" s="28"/>
    </row>
    <row r="237" spans="2:9" ht="12.75">
      <c r="B237" s="1" t="s">
        <v>127</v>
      </c>
      <c r="F237" s="18"/>
      <c r="G237" s="18"/>
      <c r="H237" s="42"/>
      <c r="I237" s="28"/>
    </row>
    <row r="238" spans="2:9" ht="12.75">
      <c r="B238" s="1" t="s">
        <v>271</v>
      </c>
      <c r="F238" s="18"/>
      <c r="G238" s="18"/>
      <c r="H238" s="18"/>
      <c r="I238" s="28"/>
    </row>
    <row r="239" spans="6:9" ht="12.75">
      <c r="F239" s="16"/>
      <c r="G239" s="16"/>
      <c r="H239" s="16"/>
      <c r="I239" s="28"/>
    </row>
    <row r="240" spans="1:9" ht="16.5" customHeight="1" thickBot="1">
      <c r="A240" s="8" t="s">
        <v>119</v>
      </c>
      <c r="F240" s="155"/>
      <c r="G240" s="155"/>
      <c r="H240" s="155"/>
      <c r="I240" s="83"/>
    </row>
    <row r="241" spans="2:9" ht="16.5" customHeight="1">
      <c r="B241" s="1" t="s">
        <v>121</v>
      </c>
      <c r="F241" s="156" t="s">
        <v>148</v>
      </c>
      <c r="G241" s="157"/>
      <c r="H241" s="158"/>
      <c r="I241" s="57"/>
    </row>
    <row r="242" spans="2:9" ht="16.5" customHeight="1" thickBot="1">
      <c r="B242" s="1" t="s">
        <v>219</v>
      </c>
      <c r="F242" s="159"/>
      <c r="G242" s="160"/>
      <c r="H242" s="161"/>
      <c r="I242" s="57"/>
    </row>
    <row r="243" spans="6:9" ht="16.5" customHeight="1">
      <c r="F243" s="40"/>
      <c r="G243" s="40"/>
      <c r="H243" s="16"/>
      <c r="I243" s="16"/>
    </row>
    <row r="244" spans="6:9" ht="16.5" customHeight="1" thickBot="1">
      <c r="F244" s="40"/>
      <c r="G244" s="40"/>
      <c r="H244" s="16"/>
      <c r="I244" s="16"/>
    </row>
    <row r="245" spans="1:12" ht="24.75" customHeight="1" thickBot="1">
      <c r="A245" s="4" t="s">
        <v>289</v>
      </c>
      <c r="B245" s="5"/>
      <c r="C245" s="6"/>
      <c r="D245" s="6"/>
      <c r="E245" s="6"/>
      <c r="F245" s="6"/>
      <c r="G245" s="6"/>
      <c r="H245" s="6"/>
      <c r="I245" s="128"/>
      <c r="J245" s="23"/>
      <c r="K245" s="23"/>
      <c r="L245" s="23"/>
    </row>
    <row r="246" spans="1:12" s="131" customFormat="1" ht="15.75">
      <c r="A246" s="129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</row>
    <row r="247" spans="1:12" s="131" customFormat="1" ht="33" customHeight="1">
      <c r="A247" s="129"/>
      <c r="B247" s="166" t="s">
        <v>290</v>
      </c>
      <c r="C247" s="166"/>
      <c r="D247" s="166"/>
      <c r="E247" s="166"/>
      <c r="F247" s="166"/>
      <c r="G247" s="166"/>
      <c r="H247" s="166"/>
      <c r="I247" s="130"/>
      <c r="J247" s="130"/>
      <c r="K247" s="130"/>
      <c r="L247" s="130"/>
    </row>
    <row r="248" spans="1:12" s="131" customFormat="1" ht="14.25" customHeight="1">
      <c r="A248" s="129"/>
      <c r="B248" s="132" t="s">
        <v>295</v>
      </c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</row>
    <row r="249" spans="6:9" ht="16.5" customHeight="1" thickBot="1">
      <c r="F249" s="40"/>
      <c r="G249" s="40"/>
      <c r="H249" s="16"/>
      <c r="I249" s="16"/>
    </row>
    <row r="250" spans="1:9" ht="24.75" customHeight="1" thickBot="1">
      <c r="A250" s="4" t="s">
        <v>291</v>
      </c>
      <c r="B250" s="5"/>
      <c r="C250" s="6"/>
      <c r="D250" s="6"/>
      <c r="E250" s="6"/>
      <c r="F250" s="6"/>
      <c r="G250" s="6"/>
      <c r="H250" s="6"/>
      <c r="I250" s="6"/>
    </row>
    <row r="251" spans="1:9" ht="12.75">
      <c r="A251" s="31"/>
      <c r="B251" s="31"/>
      <c r="C251" s="23"/>
      <c r="D251" s="23"/>
      <c r="E251" s="23"/>
      <c r="F251" s="23"/>
      <c r="G251" s="23"/>
      <c r="H251" s="23"/>
      <c r="I251" s="23"/>
    </row>
    <row r="252" spans="1:9" ht="13.5" thickBot="1">
      <c r="A252" s="37" t="s">
        <v>292</v>
      </c>
      <c r="B252" s="31"/>
      <c r="C252" s="23"/>
      <c r="D252" s="23"/>
      <c r="E252" s="23"/>
      <c r="F252" s="23"/>
      <c r="G252" s="23"/>
      <c r="H252" s="23"/>
      <c r="I252" s="23"/>
    </row>
    <row r="253" spans="1:9" ht="13.5" thickBot="1">
      <c r="A253" s="31"/>
      <c r="B253" s="31"/>
      <c r="C253" s="23"/>
      <c r="D253" s="23"/>
      <c r="E253" s="23"/>
      <c r="F253" s="21" t="s">
        <v>26</v>
      </c>
      <c r="G253" s="23"/>
      <c r="H253" s="23"/>
      <c r="I253" s="23"/>
    </row>
    <row r="254" spans="2:6" ht="13.5" thickBot="1">
      <c r="B254" s="1" t="s">
        <v>90</v>
      </c>
      <c r="F254" s="15"/>
    </row>
    <row r="255" spans="2:6" ht="13.5" thickBot="1">
      <c r="B255" s="1" t="s">
        <v>91</v>
      </c>
      <c r="F255" s="15"/>
    </row>
    <row r="256" spans="2:6" ht="13.5" thickBot="1">
      <c r="B256" s="1" t="s">
        <v>70</v>
      </c>
      <c r="F256" s="15"/>
    </row>
    <row r="257" spans="2:6" ht="13.5" thickBot="1">
      <c r="B257" s="1" t="s">
        <v>36</v>
      </c>
      <c r="F257" s="15"/>
    </row>
    <row r="258" ht="13.5" thickBot="1"/>
    <row r="259" spans="1:9" ht="13.5" thickBot="1">
      <c r="A259" s="37" t="s">
        <v>293</v>
      </c>
      <c r="F259" s="21" t="s">
        <v>205</v>
      </c>
      <c r="G259" s="21" t="s">
        <v>198</v>
      </c>
      <c r="H259" s="21" t="s">
        <v>26</v>
      </c>
      <c r="I259" s="83"/>
    </row>
    <row r="260" spans="2:9" ht="13.5" thickBot="1">
      <c r="B260" s="1" t="s">
        <v>272</v>
      </c>
      <c r="F260" s="15"/>
      <c r="G260" s="15"/>
      <c r="H260" s="15">
        <f>F260+G260</f>
        <v>0</v>
      </c>
      <c r="I260" s="16"/>
    </row>
    <row r="263" ht="12.75">
      <c r="A263" s="37" t="s">
        <v>294</v>
      </c>
    </row>
    <row r="264" ht="13.5" thickBot="1">
      <c r="A264" s="37"/>
    </row>
    <row r="265" spans="1:6" ht="13.5" thickBot="1">
      <c r="A265" s="8" t="s">
        <v>273</v>
      </c>
      <c r="D265" s="23"/>
      <c r="E265" s="23"/>
      <c r="F265" s="21" t="s">
        <v>26</v>
      </c>
    </row>
    <row r="266" spans="2:6" ht="12.75">
      <c r="B266" s="1" t="s">
        <v>274</v>
      </c>
      <c r="D266" s="23"/>
      <c r="E266" s="23"/>
      <c r="F266" s="19"/>
    </row>
    <row r="267" spans="2:6" ht="12.75">
      <c r="B267" s="1" t="s">
        <v>275</v>
      </c>
      <c r="D267" s="23"/>
      <c r="E267" s="23"/>
      <c r="F267" s="41"/>
    </row>
    <row r="268" spans="2:6" ht="12.75">
      <c r="B268" s="1" t="s">
        <v>276</v>
      </c>
      <c r="D268" s="23"/>
      <c r="E268" s="23"/>
      <c r="F268" s="18"/>
    </row>
    <row r="269" spans="4:6" ht="12.75">
      <c r="D269" s="23"/>
      <c r="E269" s="23"/>
      <c r="F269" s="16"/>
    </row>
    <row r="270" ht="13.5" thickBot="1">
      <c r="A270" s="8" t="s">
        <v>277</v>
      </c>
    </row>
    <row r="271" spans="2:6" s="3" customFormat="1" ht="13.5" thickBot="1">
      <c r="B271" s="124" t="s">
        <v>130</v>
      </c>
      <c r="F271" s="21" t="s">
        <v>26</v>
      </c>
    </row>
    <row r="272" spans="1:6" ht="12.75">
      <c r="A272" s="37"/>
      <c r="B272" s="1" t="s">
        <v>278</v>
      </c>
      <c r="F272" s="19"/>
    </row>
    <row r="273" spans="1:6" ht="12.75">
      <c r="A273" s="37"/>
      <c r="B273" s="1" t="s">
        <v>279</v>
      </c>
      <c r="F273" s="41"/>
    </row>
    <row r="274" ht="13.5" thickBot="1"/>
    <row r="275" spans="2:9" ht="13.5" thickBot="1">
      <c r="B275" s="7" t="s">
        <v>118</v>
      </c>
      <c r="F275" s="39" t="s">
        <v>206</v>
      </c>
      <c r="G275" s="39" t="s">
        <v>240</v>
      </c>
      <c r="H275" s="39" t="s">
        <v>26</v>
      </c>
      <c r="I275" s="83"/>
    </row>
    <row r="276" spans="2:9" ht="13.5" thickBot="1">
      <c r="B276" s="1" t="s">
        <v>127</v>
      </c>
      <c r="F276" s="22"/>
      <c r="G276" s="24"/>
      <c r="H276" s="29"/>
      <c r="I276" s="16"/>
    </row>
    <row r="277" spans="6:9" ht="12.75">
      <c r="F277" s="16"/>
      <c r="G277" s="16"/>
      <c r="H277" s="16"/>
      <c r="I277" s="16"/>
    </row>
    <row r="278" spans="1:9" ht="13.5" thickBot="1">
      <c r="A278" s="8" t="s">
        <v>119</v>
      </c>
      <c r="F278" s="16"/>
      <c r="G278" s="16"/>
      <c r="H278" s="28"/>
      <c r="I278" s="28"/>
    </row>
    <row r="279" spans="2:7" ht="13.5" thickBot="1">
      <c r="B279" s="1" t="s">
        <v>288</v>
      </c>
      <c r="F279" s="133" t="s">
        <v>148</v>
      </c>
      <c r="G279" s="154"/>
    </row>
    <row r="281" ht="15" customHeight="1" thickBot="1"/>
    <row r="282" spans="1:9" ht="13.5" thickBot="1">
      <c r="A282" s="4" t="s">
        <v>296</v>
      </c>
      <c r="B282" s="6"/>
      <c r="C282" s="6"/>
      <c r="D282" s="6"/>
      <c r="E282" s="6"/>
      <c r="F282" s="6"/>
      <c r="G282" s="6"/>
      <c r="H282" s="6"/>
      <c r="I282" s="6"/>
    </row>
    <row r="283" spans="1:9" ht="12.75">
      <c r="A283" s="32"/>
      <c r="B283" s="32"/>
      <c r="C283" s="32"/>
      <c r="D283" s="32"/>
      <c r="E283" s="32"/>
      <c r="F283" s="32"/>
      <c r="G283" s="32"/>
      <c r="H283" s="32"/>
      <c r="I283" s="32"/>
    </row>
    <row r="284" spans="1:9" ht="12.75">
      <c r="A284" s="32"/>
      <c r="B284" s="32"/>
      <c r="C284" s="33" t="s">
        <v>298</v>
      </c>
      <c r="D284" s="33"/>
      <c r="E284" s="33"/>
      <c r="F284" s="33"/>
      <c r="G284" s="33"/>
      <c r="H284" s="32"/>
      <c r="I284" s="32"/>
    </row>
    <row r="285" spans="1:9" ht="12.75">
      <c r="A285" s="32"/>
      <c r="B285" s="32"/>
      <c r="C285" s="33" t="s">
        <v>285</v>
      </c>
      <c r="D285" s="33"/>
      <c r="E285" s="33"/>
      <c r="F285" s="33"/>
      <c r="G285" s="33"/>
      <c r="H285" s="32"/>
      <c r="I285" s="32"/>
    </row>
    <row r="286" spans="1:9" ht="12.75">
      <c r="A286" s="32"/>
      <c r="B286" s="32"/>
      <c r="C286" s="33"/>
      <c r="D286" s="33"/>
      <c r="E286" s="33"/>
      <c r="F286" s="33"/>
      <c r="G286" s="33"/>
      <c r="H286" s="32"/>
      <c r="I286" s="32"/>
    </row>
    <row r="287" spans="1:9" ht="12.75">
      <c r="A287" s="32"/>
      <c r="B287" s="32"/>
      <c r="C287" s="33" t="s">
        <v>286</v>
      </c>
      <c r="D287" s="33"/>
      <c r="E287" s="33"/>
      <c r="F287" s="33"/>
      <c r="G287" s="33"/>
      <c r="H287" s="32"/>
      <c r="I287" s="32"/>
    </row>
    <row r="288" spans="1:9" ht="12.75">
      <c r="A288" s="32"/>
      <c r="B288" s="32"/>
      <c r="C288" s="33" t="s">
        <v>77</v>
      </c>
      <c r="D288" s="33"/>
      <c r="E288" s="33"/>
      <c r="F288" s="33"/>
      <c r="G288" s="33"/>
      <c r="H288" s="32"/>
      <c r="I288" s="32"/>
    </row>
    <row r="289" spans="1:9" ht="12.75">
      <c r="A289" s="32"/>
      <c r="B289" s="32"/>
      <c r="C289" s="33" t="s">
        <v>78</v>
      </c>
      <c r="D289" s="33" t="s">
        <v>297</v>
      </c>
      <c r="E289" s="33"/>
      <c r="F289" s="33"/>
      <c r="G289" s="33"/>
      <c r="H289" s="32"/>
      <c r="I289" s="32"/>
    </row>
    <row r="290" spans="1:9" ht="12.75">
      <c r="A290" s="32"/>
      <c r="B290" s="32"/>
      <c r="C290" s="33" t="s">
        <v>79</v>
      </c>
      <c r="D290" s="33" t="s">
        <v>80</v>
      </c>
      <c r="E290" s="33"/>
      <c r="F290" s="33"/>
      <c r="G290" s="33"/>
      <c r="H290" s="32"/>
      <c r="I290" s="32"/>
    </row>
    <row r="291" spans="1:9" ht="15.75">
      <c r="A291" s="32"/>
      <c r="B291" s="32"/>
      <c r="C291" s="33" t="s">
        <v>81</v>
      </c>
      <c r="D291" s="127"/>
      <c r="E291" s="34"/>
      <c r="F291" s="33"/>
      <c r="G291" s="33"/>
      <c r="H291" s="32"/>
      <c r="I291" s="32"/>
    </row>
    <row r="292" spans="1:9" ht="12.75">
      <c r="A292" s="32"/>
      <c r="B292" s="32"/>
      <c r="C292" s="33"/>
      <c r="D292" s="33"/>
      <c r="E292" s="33"/>
      <c r="F292" s="33"/>
      <c r="G292" s="33"/>
      <c r="H292" s="32"/>
      <c r="I292" s="32"/>
    </row>
    <row r="293" spans="1:9" ht="12.75">
      <c r="A293" s="32"/>
      <c r="B293" s="32"/>
      <c r="C293" s="33" t="s">
        <v>82</v>
      </c>
      <c r="D293" s="33"/>
      <c r="E293" s="33"/>
      <c r="F293" s="33"/>
      <c r="G293" s="33"/>
      <c r="H293" s="32"/>
      <c r="I293" s="32"/>
    </row>
    <row r="294" spans="1:9" ht="12.75">
      <c r="A294" s="32"/>
      <c r="B294" s="32"/>
      <c r="C294" s="33" t="s">
        <v>62</v>
      </c>
      <c r="D294" s="33"/>
      <c r="E294" s="33"/>
      <c r="F294" s="33"/>
      <c r="G294" s="33"/>
      <c r="H294" s="32"/>
      <c r="I294" s="32"/>
    </row>
    <row r="295" spans="1:9" ht="12.75">
      <c r="A295" s="32"/>
      <c r="B295" s="32"/>
      <c r="C295" s="33" t="s">
        <v>44</v>
      </c>
      <c r="D295" s="33"/>
      <c r="E295" s="33"/>
      <c r="F295" s="33"/>
      <c r="G295" s="33"/>
      <c r="H295" s="32"/>
      <c r="I295" s="32"/>
    </row>
    <row r="296" spans="1:9" ht="12.75">
      <c r="A296" s="32"/>
      <c r="B296" s="32"/>
      <c r="C296" s="33" t="s">
        <v>63</v>
      </c>
      <c r="D296" s="33"/>
      <c r="E296" s="33"/>
      <c r="F296" s="33"/>
      <c r="G296" s="33"/>
      <c r="H296" s="32"/>
      <c r="I296" s="32"/>
    </row>
    <row r="297" spans="1:9" ht="12.75">
      <c r="A297" s="32"/>
      <c r="B297" s="32"/>
      <c r="C297" s="32"/>
      <c r="D297" s="32"/>
      <c r="E297" s="32"/>
      <c r="F297" s="32"/>
      <c r="G297" s="32"/>
      <c r="H297" s="32"/>
      <c r="I297" s="32"/>
    </row>
    <row r="299" ht="24.7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</sheetData>
  <mergeCells count="30">
    <mergeCell ref="F279:G279"/>
    <mergeCell ref="F240:H240"/>
    <mergeCell ref="F241:H242"/>
    <mergeCell ref="F218:G219"/>
    <mergeCell ref="B247:H247"/>
    <mergeCell ref="B81:D81"/>
    <mergeCell ref="E148:F148"/>
    <mergeCell ref="H148:I148"/>
    <mergeCell ref="H218:H221"/>
    <mergeCell ref="F171:G171"/>
    <mergeCell ref="F103:I103"/>
    <mergeCell ref="G131:G134"/>
    <mergeCell ref="C218:D218"/>
    <mergeCell ref="C219:D219"/>
    <mergeCell ref="F155:G155"/>
    <mergeCell ref="D20:F20"/>
    <mergeCell ref="D21:F21"/>
    <mergeCell ref="H75:I75"/>
    <mergeCell ref="D2:G2"/>
    <mergeCell ref="D3:G3"/>
    <mergeCell ref="D4:G4"/>
    <mergeCell ref="D10:F10"/>
    <mergeCell ref="D11:F11"/>
    <mergeCell ref="D12:F12"/>
    <mergeCell ref="E75:F75"/>
    <mergeCell ref="D13:F13"/>
    <mergeCell ref="D14:F14"/>
    <mergeCell ref="D17:F17"/>
    <mergeCell ref="D15:F15"/>
    <mergeCell ref="D16:F16"/>
  </mergeCells>
  <printOptions horizontalCentered="1"/>
  <pageMargins left="0.28" right="0.14" top="0.7874015748031497" bottom="0.84" header="0.5118110236220472" footer="0.51"/>
  <pageSetup fitToHeight="5" horizontalDpi="300" verticalDpi="300" orientation="portrait" paperSize="9" scale="62" r:id="rId4"/>
  <headerFooter alignWithMargins="0">
    <oddHeader xml:space="preserve">&amp;L&amp;"Arial Narrow,Normal"&amp;11Autorité de Régulation de la Poste et des Télécommunications&amp;R&amp;"Arial Narrow,Normal"&amp;11Questionnaire d'information annuel relatif à l'activité de la téléphonie mobile </oddHeader>
    <oddFooter>&amp;L&amp;"Arial Narrow,Normal"&amp;11&amp;D&amp;R&amp;"Arial Narrow,Normal"&amp;11page &amp;P/&amp;N</oddFooter>
  </headerFooter>
  <rowBreaks count="3" manualBreakCount="3">
    <brk id="71" max="8" man="1"/>
    <brk id="155" max="8" man="1"/>
    <brk id="232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9"/>
  <sheetViews>
    <sheetView showGridLines="0" view="pageBreakPreview" zoomScaleNormal="75" zoomScaleSheetLayoutView="100" workbookViewId="0" topLeftCell="A16">
      <selection activeCell="D82" sqref="D82"/>
    </sheetView>
  </sheetViews>
  <sheetFormatPr defaultColWidth="11.00390625" defaultRowHeight="15.75"/>
  <cols>
    <col min="1" max="1" width="2.875" style="3" customWidth="1"/>
    <col min="2" max="2" width="17.375" style="1" customWidth="1"/>
    <col min="3" max="3" width="2.25390625" style="1" customWidth="1"/>
    <col min="4" max="5" width="15.25390625" style="1" customWidth="1"/>
    <col min="6" max="7" width="18.00390625" style="1" customWidth="1"/>
    <col min="8" max="9" width="15.25390625" style="1" customWidth="1"/>
    <col min="10" max="10" width="18.00390625" style="1" customWidth="1"/>
    <col min="11" max="16384" width="9.00390625" style="1" customWidth="1"/>
  </cols>
  <sheetData>
    <row r="1" ht="12.75"/>
    <row r="2" spans="4:10" ht="30.75" customHeight="1">
      <c r="D2" s="172" t="s">
        <v>280</v>
      </c>
      <c r="E2" s="173"/>
      <c r="F2" s="173"/>
      <c r="G2" s="173"/>
      <c r="H2" s="173"/>
      <c r="I2" s="58"/>
      <c r="J2" s="58"/>
    </row>
    <row r="3" spans="4:10" ht="12.75" customHeight="1">
      <c r="D3" s="172"/>
      <c r="E3" s="173"/>
      <c r="F3" s="173"/>
      <c r="G3" s="173"/>
      <c r="H3" s="173"/>
      <c r="I3" s="58"/>
      <c r="J3" s="58"/>
    </row>
    <row r="4" spans="4:10" ht="12.75" customHeight="1">
      <c r="D4" s="172"/>
      <c r="E4" s="173"/>
      <c r="F4" s="173"/>
      <c r="G4" s="173"/>
      <c r="H4" s="173"/>
      <c r="I4" s="58"/>
      <c r="J4" s="58"/>
    </row>
    <row r="5" spans="4:10" ht="12.75" customHeight="1">
      <c r="D5" s="172"/>
      <c r="E5" s="173"/>
      <c r="F5" s="173"/>
      <c r="G5" s="173"/>
      <c r="H5" s="173"/>
      <c r="I5" s="58"/>
      <c r="J5" s="58"/>
    </row>
    <row r="6" ht="35.25" customHeight="1" thickBot="1"/>
    <row r="7" spans="1:10" ht="30" customHeight="1" thickBot="1">
      <c r="A7" s="174" t="s">
        <v>149</v>
      </c>
      <c r="B7" s="175"/>
      <c r="C7" s="175"/>
      <c r="D7" s="175"/>
      <c r="E7" s="175"/>
      <c r="F7" s="175"/>
      <c r="G7" s="175"/>
      <c r="H7" s="175"/>
      <c r="I7" s="175"/>
      <c r="J7" s="176"/>
    </row>
    <row r="8" ht="39" customHeight="1">
      <c r="A8" s="1"/>
    </row>
    <row r="9" spans="1:10" ht="16.5" customHeight="1">
      <c r="A9" s="1"/>
      <c r="D9" s="167" t="s">
        <v>281</v>
      </c>
      <c r="E9" s="168"/>
      <c r="F9" s="168"/>
      <c r="G9" s="168"/>
      <c r="H9" s="168"/>
      <c r="I9" s="169"/>
      <c r="J9" s="78" t="s">
        <v>282</v>
      </c>
    </row>
    <row r="10" spans="1:10" ht="21.75" customHeight="1">
      <c r="A10" s="177"/>
      <c r="B10" s="177"/>
      <c r="C10" s="178"/>
      <c r="D10" s="181" t="s">
        <v>204</v>
      </c>
      <c r="E10" s="182"/>
      <c r="F10" s="170" t="s">
        <v>200</v>
      </c>
      <c r="G10" s="170" t="s">
        <v>201</v>
      </c>
      <c r="H10" s="170" t="s">
        <v>202</v>
      </c>
      <c r="I10" s="170" t="s">
        <v>203</v>
      </c>
      <c r="J10" s="183" t="s">
        <v>202</v>
      </c>
    </row>
    <row r="11" spans="1:10" ht="21.75" customHeight="1">
      <c r="A11" s="179"/>
      <c r="B11" s="179"/>
      <c r="C11" s="180"/>
      <c r="D11" s="59" t="s">
        <v>198</v>
      </c>
      <c r="E11" s="59" t="s">
        <v>205</v>
      </c>
      <c r="F11" s="171"/>
      <c r="G11" s="171"/>
      <c r="H11" s="171"/>
      <c r="I11" s="171"/>
      <c r="J11" s="184"/>
    </row>
    <row r="12" spans="1:10" ht="19.5" customHeight="1">
      <c r="A12" s="60"/>
      <c r="B12" s="61" t="s">
        <v>150</v>
      </c>
      <c r="C12" s="62"/>
      <c r="D12" s="63"/>
      <c r="E12" s="63"/>
      <c r="F12" s="63"/>
      <c r="G12" s="64"/>
      <c r="H12" s="63"/>
      <c r="I12" s="64"/>
      <c r="J12" s="63"/>
    </row>
    <row r="13" spans="1:10" ht="19.5" customHeight="1">
      <c r="A13" s="65"/>
      <c r="B13" s="66" t="s">
        <v>151</v>
      </c>
      <c r="C13" s="67"/>
      <c r="D13" s="68"/>
      <c r="E13" s="68"/>
      <c r="F13" s="68"/>
      <c r="G13" s="69"/>
      <c r="H13" s="68"/>
      <c r="I13" s="69"/>
      <c r="J13" s="68"/>
    </row>
    <row r="14" spans="1:10" ht="19.5" customHeight="1">
      <c r="A14" s="65"/>
      <c r="B14" s="66" t="s">
        <v>152</v>
      </c>
      <c r="C14" s="67"/>
      <c r="D14" s="68"/>
      <c r="E14" s="68"/>
      <c r="F14" s="68"/>
      <c r="G14" s="69"/>
      <c r="H14" s="68"/>
      <c r="I14" s="69"/>
      <c r="J14" s="68"/>
    </row>
    <row r="15" spans="1:10" ht="19.5" customHeight="1">
      <c r="A15" s="70"/>
      <c r="B15" s="71" t="s">
        <v>153</v>
      </c>
      <c r="C15" s="72"/>
      <c r="D15" s="73"/>
      <c r="E15" s="73"/>
      <c r="F15" s="73"/>
      <c r="G15" s="17"/>
      <c r="H15" s="73"/>
      <c r="I15" s="17"/>
      <c r="J15" s="73"/>
    </row>
    <row r="16" spans="1:10" ht="19.5" customHeight="1">
      <c r="A16" s="65"/>
      <c r="B16" s="66" t="s">
        <v>154</v>
      </c>
      <c r="C16" s="67"/>
      <c r="D16" s="68"/>
      <c r="E16" s="68"/>
      <c r="F16" s="68"/>
      <c r="G16" s="69"/>
      <c r="H16" s="68"/>
      <c r="I16" s="69"/>
      <c r="J16" s="68"/>
    </row>
    <row r="17" spans="1:10" ht="19.5" customHeight="1">
      <c r="A17" s="70"/>
      <c r="B17" s="71" t="s">
        <v>155</v>
      </c>
      <c r="C17" s="72"/>
      <c r="D17" s="73"/>
      <c r="E17" s="73"/>
      <c r="F17" s="73"/>
      <c r="G17" s="17"/>
      <c r="H17" s="73"/>
      <c r="I17" s="17"/>
      <c r="J17" s="73"/>
    </row>
    <row r="18" spans="1:10" ht="19.5" customHeight="1">
      <c r="A18" s="65"/>
      <c r="B18" s="66" t="s">
        <v>156</v>
      </c>
      <c r="C18" s="67"/>
      <c r="D18" s="68"/>
      <c r="E18" s="68"/>
      <c r="F18" s="68"/>
      <c r="G18" s="69"/>
      <c r="H18" s="68"/>
      <c r="I18" s="69"/>
      <c r="J18" s="68"/>
    </row>
    <row r="19" spans="1:10" ht="19.5" customHeight="1">
      <c r="A19" s="70"/>
      <c r="B19" s="71" t="s">
        <v>157</v>
      </c>
      <c r="C19" s="72"/>
      <c r="D19" s="73"/>
      <c r="E19" s="73"/>
      <c r="F19" s="73"/>
      <c r="G19" s="17"/>
      <c r="H19" s="73"/>
      <c r="I19" s="17"/>
      <c r="J19" s="73"/>
    </row>
    <row r="20" spans="1:10" ht="19.5" customHeight="1">
      <c r="A20" s="65"/>
      <c r="B20" s="66" t="s">
        <v>158</v>
      </c>
      <c r="C20" s="67"/>
      <c r="D20" s="68"/>
      <c r="E20" s="68"/>
      <c r="F20" s="68"/>
      <c r="G20" s="69"/>
      <c r="H20" s="68"/>
      <c r="I20" s="69"/>
      <c r="J20" s="68"/>
    </row>
    <row r="21" spans="1:10" ht="19.5" customHeight="1">
      <c r="A21" s="70"/>
      <c r="B21" s="71" t="s">
        <v>159</v>
      </c>
      <c r="C21" s="72"/>
      <c r="D21" s="73"/>
      <c r="E21" s="73"/>
      <c r="F21" s="73"/>
      <c r="G21" s="17"/>
      <c r="H21" s="73"/>
      <c r="I21" s="17"/>
      <c r="J21" s="73"/>
    </row>
    <row r="22" spans="1:10" ht="19.5" customHeight="1">
      <c r="A22" s="65"/>
      <c r="B22" s="66" t="s">
        <v>160</v>
      </c>
      <c r="C22" s="67"/>
      <c r="D22" s="68"/>
      <c r="E22" s="68"/>
      <c r="F22" s="68"/>
      <c r="G22" s="69"/>
      <c r="H22" s="68"/>
      <c r="I22" s="69"/>
      <c r="J22" s="68"/>
    </row>
    <row r="23" spans="1:10" ht="19.5" customHeight="1">
      <c r="A23" s="70"/>
      <c r="B23" s="71" t="s">
        <v>161</v>
      </c>
      <c r="C23" s="72"/>
      <c r="D23" s="73"/>
      <c r="E23" s="73"/>
      <c r="F23" s="73"/>
      <c r="G23" s="17"/>
      <c r="H23" s="73"/>
      <c r="I23" s="17"/>
      <c r="J23" s="73"/>
    </row>
    <row r="24" spans="1:10" ht="19.5" customHeight="1">
      <c r="A24" s="65"/>
      <c r="B24" s="66" t="s">
        <v>162</v>
      </c>
      <c r="C24" s="67"/>
      <c r="D24" s="68"/>
      <c r="E24" s="68"/>
      <c r="F24" s="68"/>
      <c r="G24" s="69"/>
      <c r="H24" s="68"/>
      <c r="I24" s="69"/>
      <c r="J24" s="68"/>
    </row>
    <row r="25" spans="1:10" ht="19.5" customHeight="1">
      <c r="A25" s="70"/>
      <c r="B25" s="71" t="s">
        <v>163</v>
      </c>
      <c r="C25" s="72"/>
      <c r="D25" s="73"/>
      <c r="E25" s="73"/>
      <c r="F25" s="73"/>
      <c r="G25" s="17"/>
      <c r="H25" s="73"/>
      <c r="I25" s="17"/>
      <c r="J25" s="73"/>
    </row>
    <row r="26" spans="1:10" ht="19.5" customHeight="1">
      <c r="A26" s="65"/>
      <c r="B26" s="66" t="s">
        <v>164</v>
      </c>
      <c r="C26" s="67"/>
      <c r="D26" s="68"/>
      <c r="E26" s="68"/>
      <c r="F26" s="68"/>
      <c r="G26" s="69"/>
      <c r="H26" s="68"/>
      <c r="I26" s="69"/>
      <c r="J26" s="68"/>
    </row>
    <row r="27" spans="1:10" ht="19.5" customHeight="1">
      <c r="A27" s="70"/>
      <c r="B27" s="71" t="s">
        <v>165</v>
      </c>
      <c r="C27" s="72"/>
      <c r="D27" s="73"/>
      <c r="E27" s="73"/>
      <c r="F27" s="73"/>
      <c r="G27" s="17"/>
      <c r="H27" s="73"/>
      <c r="I27" s="17"/>
      <c r="J27" s="73"/>
    </row>
    <row r="28" spans="1:10" ht="19.5" customHeight="1">
      <c r="A28" s="65"/>
      <c r="B28" s="66" t="s">
        <v>166</v>
      </c>
      <c r="C28" s="67"/>
      <c r="D28" s="68"/>
      <c r="E28" s="68"/>
      <c r="F28" s="68"/>
      <c r="G28" s="69"/>
      <c r="H28" s="68"/>
      <c r="I28" s="69"/>
      <c r="J28" s="68"/>
    </row>
    <row r="29" spans="1:10" ht="19.5" customHeight="1">
      <c r="A29" s="70"/>
      <c r="B29" s="71" t="s">
        <v>167</v>
      </c>
      <c r="C29" s="72"/>
      <c r="D29" s="73"/>
      <c r="E29" s="73"/>
      <c r="F29" s="73"/>
      <c r="G29" s="17"/>
      <c r="H29" s="73"/>
      <c r="I29" s="17"/>
      <c r="J29" s="73"/>
    </row>
    <row r="30" spans="1:10" ht="19.5" customHeight="1">
      <c r="A30" s="65"/>
      <c r="B30" s="66" t="s">
        <v>168</v>
      </c>
      <c r="C30" s="67"/>
      <c r="D30" s="68"/>
      <c r="E30" s="68"/>
      <c r="F30" s="68"/>
      <c r="G30" s="69"/>
      <c r="H30" s="68"/>
      <c r="I30" s="69"/>
      <c r="J30" s="68"/>
    </row>
    <row r="31" spans="1:10" ht="19.5" customHeight="1">
      <c r="A31" s="70"/>
      <c r="B31" s="71" t="s">
        <v>169</v>
      </c>
      <c r="C31" s="72"/>
      <c r="D31" s="73"/>
      <c r="E31" s="73"/>
      <c r="F31" s="73"/>
      <c r="G31" s="17"/>
      <c r="H31" s="73"/>
      <c r="I31" s="17"/>
      <c r="J31" s="73"/>
    </row>
    <row r="32" spans="1:10" ht="19.5" customHeight="1">
      <c r="A32" s="65"/>
      <c r="B32" s="66" t="s">
        <v>170</v>
      </c>
      <c r="C32" s="67"/>
      <c r="D32" s="68"/>
      <c r="E32" s="68"/>
      <c r="F32" s="68"/>
      <c r="G32" s="69"/>
      <c r="H32" s="68"/>
      <c r="I32" s="69"/>
      <c r="J32" s="68"/>
    </row>
    <row r="33" spans="1:10" ht="19.5" customHeight="1">
      <c r="A33" s="70"/>
      <c r="B33" s="71" t="s">
        <v>171</v>
      </c>
      <c r="C33" s="72"/>
      <c r="D33" s="73"/>
      <c r="E33" s="73"/>
      <c r="F33" s="73"/>
      <c r="G33" s="17"/>
      <c r="H33" s="73"/>
      <c r="I33" s="17"/>
      <c r="J33" s="73"/>
    </row>
    <row r="34" spans="1:10" ht="19.5" customHeight="1">
      <c r="A34" s="65"/>
      <c r="B34" s="66" t="s">
        <v>172</v>
      </c>
      <c r="C34" s="67"/>
      <c r="D34" s="68"/>
      <c r="E34" s="68"/>
      <c r="F34" s="68"/>
      <c r="G34" s="69"/>
      <c r="H34" s="68"/>
      <c r="I34" s="69"/>
      <c r="J34" s="68"/>
    </row>
    <row r="35" spans="1:10" ht="19.5" customHeight="1">
      <c r="A35" s="70"/>
      <c r="B35" s="71" t="s">
        <v>173</v>
      </c>
      <c r="C35" s="72"/>
      <c r="D35" s="73"/>
      <c r="E35" s="73"/>
      <c r="F35" s="73"/>
      <c r="G35" s="17"/>
      <c r="H35" s="73"/>
      <c r="I35" s="17"/>
      <c r="J35" s="73"/>
    </row>
    <row r="36" spans="1:10" ht="19.5" customHeight="1">
      <c r="A36" s="65"/>
      <c r="B36" s="66" t="s">
        <v>174</v>
      </c>
      <c r="C36" s="67"/>
      <c r="D36" s="68"/>
      <c r="E36" s="68"/>
      <c r="F36" s="68"/>
      <c r="G36" s="69"/>
      <c r="H36" s="68"/>
      <c r="I36" s="69"/>
      <c r="J36" s="68"/>
    </row>
    <row r="37" spans="1:10" ht="19.5" customHeight="1">
      <c r="A37" s="70"/>
      <c r="B37" s="71" t="s">
        <v>175</v>
      </c>
      <c r="C37" s="72"/>
      <c r="D37" s="73"/>
      <c r="E37" s="73"/>
      <c r="F37" s="73"/>
      <c r="G37" s="17"/>
      <c r="H37" s="73"/>
      <c r="I37" s="17"/>
      <c r="J37" s="73"/>
    </row>
    <row r="38" spans="1:10" ht="19.5" customHeight="1">
      <c r="A38" s="65"/>
      <c r="B38" s="66" t="s">
        <v>176</v>
      </c>
      <c r="C38" s="67"/>
      <c r="D38" s="68"/>
      <c r="E38" s="68"/>
      <c r="F38" s="68"/>
      <c r="G38" s="69"/>
      <c r="H38" s="68"/>
      <c r="I38" s="69"/>
      <c r="J38" s="68"/>
    </row>
    <row r="39" spans="1:10" ht="19.5" customHeight="1">
      <c r="A39" s="70"/>
      <c r="B39" s="71" t="s">
        <v>177</v>
      </c>
      <c r="C39" s="72"/>
      <c r="D39" s="73"/>
      <c r="E39" s="73"/>
      <c r="F39" s="73"/>
      <c r="G39" s="17"/>
      <c r="H39" s="73"/>
      <c r="I39" s="17"/>
      <c r="J39" s="73"/>
    </row>
    <row r="40" spans="1:10" ht="19.5" customHeight="1">
      <c r="A40" s="65"/>
      <c r="B40" s="66" t="s">
        <v>178</v>
      </c>
      <c r="C40" s="67"/>
      <c r="D40" s="68"/>
      <c r="E40" s="68"/>
      <c r="F40" s="68"/>
      <c r="G40" s="69"/>
      <c r="H40" s="68"/>
      <c r="I40" s="69"/>
      <c r="J40" s="68"/>
    </row>
    <row r="41" spans="1:10" ht="19.5" customHeight="1">
      <c r="A41" s="70"/>
      <c r="B41" s="71" t="s">
        <v>179</v>
      </c>
      <c r="C41" s="72"/>
      <c r="D41" s="73"/>
      <c r="E41" s="73"/>
      <c r="F41" s="73"/>
      <c r="G41" s="17"/>
      <c r="H41" s="73"/>
      <c r="I41" s="17"/>
      <c r="J41" s="73"/>
    </row>
    <row r="42" spans="1:10" ht="19.5" customHeight="1">
      <c r="A42" s="65"/>
      <c r="B42" s="66" t="s">
        <v>180</v>
      </c>
      <c r="C42" s="67"/>
      <c r="D42" s="68"/>
      <c r="E42" s="68"/>
      <c r="F42" s="68"/>
      <c r="G42" s="69"/>
      <c r="H42" s="68"/>
      <c r="I42" s="69"/>
      <c r="J42" s="68"/>
    </row>
    <row r="43" spans="1:10" ht="19.5" customHeight="1">
      <c r="A43" s="70"/>
      <c r="B43" s="71" t="s">
        <v>181</v>
      </c>
      <c r="C43" s="72"/>
      <c r="D43" s="73"/>
      <c r="E43" s="73"/>
      <c r="F43" s="73"/>
      <c r="G43" s="17"/>
      <c r="H43" s="73"/>
      <c r="I43" s="17"/>
      <c r="J43" s="73"/>
    </row>
    <row r="44" spans="1:10" ht="19.5" customHeight="1">
      <c r="A44" s="65"/>
      <c r="B44" s="66" t="s">
        <v>182</v>
      </c>
      <c r="C44" s="67"/>
      <c r="D44" s="68"/>
      <c r="E44" s="68"/>
      <c r="F44" s="68"/>
      <c r="G44" s="69"/>
      <c r="H44" s="68"/>
      <c r="I44" s="69"/>
      <c r="J44" s="68"/>
    </row>
    <row r="45" spans="1:10" ht="19.5" customHeight="1">
      <c r="A45" s="70"/>
      <c r="B45" s="71" t="s">
        <v>183</v>
      </c>
      <c r="C45" s="72"/>
      <c r="D45" s="73"/>
      <c r="E45" s="73"/>
      <c r="F45" s="73"/>
      <c r="G45" s="17"/>
      <c r="H45" s="73"/>
      <c r="I45" s="17"/>
      <c r="J45" s="73"/>
    </row>
    <row r="46" spans="1:10" ht="19.5" customHeight="1">
      <c r="A46" s="65"/>
      <c r="B46" s="66" t="s">
        <v>184</v>
      </c>
      <c r="C46" s="67"/>
      <c r="D46" s="68"/>
      <c r="E46" s="68"/>
      <c r="F46" s="68"/>
      <c r="G46" s="69"/>
      <c r="H46" s="68"/>
      <c r="I46" s="69"/>
      <c r="J46" s="68"/>
    </row>
    <row r="47" spans="1:10" ht="19.5" customHeight="1">
      <c r="A47" s="70"/>
      <c r="B47" s="71" t="s">
        <v>185</v>
      </c>
      <c r="C47" s="72"/>
      <c r="D47" s="73"/>
      <c r="E47" s="73"/>
      <c r="F47" s="73"/>
      <c r="G47" s="17"/>
      <c r="H47" s="73"/>
      <c r="I47" s="17"/>
      <c r="J47" s="73"/>
    </row>
    <row r="48" spans="1:10" ht="19.5" customHeight="1">
      <c r="A48" s="65"/>
      <c r="B48" s="66" t="s">
        <v>186</v>
      </c>
      <c r="C48" s="67"/>
      <c r="D48" s="68"/>
      <c r="E48" s="68"/>
      <c r="F48" s="68"/>
      <c r="G48" s="69"/>
      <c r="H48" s="68"/>
      <c r="I48" s="69"/>
      <c r="J48" s="68"/>
    </row>
    <row r="49" spans="1:10" ht="19.5" customHeight="1">
      <c r="A49" s="70"/>
      <c r="B49" s="71" t="s">
        <v>187</v>
      </c>
      <c r="C49" s="72"/>
      <c r="D49" s="73"/>
      <c r="E49" s="73"/>
      <c r="F49" s="73"/>
      <c r="G49" s="17"/>
      <c r="H49" s="73"/>
      <c r="I49" s="17"/>
      <c r="J49" s="73"/>
    </row>
    <row r="50" spans="1:10" ht="19.5" customHeight="1">
      <c r="A50" s="65"/>
      <c r="B50" s="66" t="s">
        <v>188</v>
      </c>
      <c r="C50" s="67"/>
      <c r="D50" s="68"/>
      <c r="E50" s="68"/>
      <c r="F50" s="68"/>
      <c r="G50" s="69"/>
      <c r="H50" s="68"/>
      <c r="I50" s="69"/>
      <c r="J50" s="68"/>
    </row>
    <row r="51" spans="1:10" ht="19.5" customHeight="1">
      <c r="A51" s="70"/>
      <c r="B51" s="71" t="s">
        <v>189</v>
      </c>
      <c r="C51" s="72"/>
      <c r="D51" s="73"/>
      <c r="E51" s="73"/>
      <c r="F51" s="73"/>
      <c r="G51" s="17"/>
      <c r="H51" s="73"/>
      <c r="I51" s="17"/>
      <c r="J51" s="73"/>
    </row>
    <row r="52" spans="1:10" ht="19.5" customHeight="1">
      <c r="A52" s="65"/>
      <c r="B52" s="66" t="s">
        <v>190</v>
      </c>
      <c r="C52" s="67"/>
      <c r="D52" s="68"/>
      <c r="E52" s="68"/>
      <c r="F52" s="68"/>
      <c r="G52" s="69"/>
      <c r="H52" s="68"/>
      <c r="I52" s="69"/>
      <c r="J52" s="68"/>
    </row>
    <row r="53" spans="1:10" ht="19.5" customHeight="1">
      <c r="A53" s="70"/>
      <c r="B53" s="71" t="s">
        <v>191</v>
      </c>
      <c r="C53" s="72"/>
      <c r="D53" s="73"/>
      <c r="E53" s="73"/>
      <c r="F53" s="73"/>
      <c r="G53" s="17"/>
      <c r="H53" s="73"/>
      <c r="I53" s="17"/>
      <c r="J53" s="73"/>
    </row>
    <row r="54" spans="1:10" ht="19.5" customHeight="1">
      <c r="A54" s="65"/>
      <c r="B54" s="66" t="s">
        <v>192</v>
      </c>
      <c r="C54" s="67"/>
      <c r="D54" s="68"/>
      <c r="E54" s="68"/>
      <c r="F54" s="68"/>
      <c r="G54" s="69"/>
      <c r="H54" s="68"/>
      <c r="I54" s="69"/>
      <c r="J54" s="68"/>
    </row>
    <row r="55" spans="1:10" ht="19.5" customHeight="1">
      <c r="A55" s="70"/>
      <c r="B55" s="71" t="s">
        <v>193</v>
      </c>
      <c r="C55" s="72"/>
      <c r="D55" s="73"/>
      <c r="E55" s="73"/>
      <c r="F55" s="73"/>
      <c r="G55" s="17"/>
      <c r="H55" s="73"/>
      <c r="I55" s="17"/>
      <c r="J55" s="73"/>
    </row>
    <row r="56" spans="1:10" ht="19.5" customHeight="1">
      <c r="A56" s="65"/>
      <c r="B56" s="66" t="s">
        <v>194</v>
      </c>
      <c r="C56" s="67"/>
      <c r="D56" s="68"/>
      <c r="E56" s="68"/>
      <c r="F56" s="68"/>
      <c r="G56" s="69"/>
      <c r="H56" s="68"/>
      <c r="I56" s="69"/>
      <c r="J56" s="68"/>
    </row>
    <row r="57" spans="1:10" ht="19.5" customHeight="1">
      <c r="A57" s="70"/>
      <c r="B57" s="71" t="s">
        <v>195</v>
      </c>
      <c r="C57" s="72"/>
      <c r="D57" s="73"/>
      <c r="E57" s="73"/>
      <c r="F57" s="73"/>
      <c r="G57" s="17"/>
      <c r="H57" s="73"/>
      <c r="I57" s="17"/>
      <c r="J57" s="73"/>
    </row>
    <row r="58" spans="1:10" ht="19.5" customHeight="1">
      <c r="A58" s="65"/>
      <c r="B58" s="66" t="s">
        <v>196</v>
      </c>
      <c r="C58" s="67"/>
      <c r="D58" s="68"/>
      <c r="E58" s="68"/>
      <c r="F58" s="68"/>
      <c r="G58" s="69"/>
      <c r="H58" s="68"/>
      <c r="I58" s="69"/>
      <c r="J58" s="68"/>
    </row>
    <row r="59" spans="1:10" ht="19.5" customHeight="1">
      <c r="A59" s="70"/>
      <c r="B59" s="71" t="s">
        <v>197</v>
      </c>
      <c r="C59" s="72"/>
      <c r="D59" s="73"/>
      <c r="E59" s="73"/>
      <c r="F59" s="73"/>
      <c r="G59" s="17"/>
      <c r="H59" s="73"/>
      <c r="I59" s="17"/>
      <c r="J59" s="73"/>
    </row>
    <row r="60" spans="1:10" ht="19.5" customHeight="1">
      <c r="A60" s="74"/>
      <c r="B60" s="75" t="s">
        <v>14</v>
      </c>
      <c r="C60" s="76"/>
      <c r="D60" s="77">
        <f>SUM(D12:D59)</f>
        <v>0</v>
      </c>
      <c r="E60" s="77">
        <f>SUM(E12:E59)</f>
        <v>0</v>
      </c>
      <c r="F60" s="77"/>
      <c r="G60" s="77">
        <f>SUM(G12:G59)</f>
        <v>0</v>
      </c>
      <c r="H60" s="77">
        <f>SUM(H12:H59)</f>
        <v>0</v>
      </c>
      <c r="I60" s="77">
        <f>SUM(I12:I59)</f>
        <v>0</v>
      </c>
      <c r="J60" s="77"/>
    </row>
    <row r="69" ht="24.75" customHeight="1"/>
    <row r="160" ht="24.75" customHeight="1"/>
    <row r="173" ht="24.75" customHeight="1"/>
    <row r="175" ht="13.5" customHeight="1"/>
    <row r="219" ht="12.75">
      <c r="A219" s="45"/>
    </row>
    <row r="236" ht="12.75" customHeight="1"/>
    <row r="237" ht="12.75" customHeight="1"/>
    <row r="238" ht="27.75" customHeight="1"/>
    <row r="239" ht="16.5" customHeight="1"/>
    <row r="240" ht="24.75" customHeight="1"/>
    <row r="271" ht="12.75" customHeight="1"/>
    <row r="278" ht="24.75" customHeight="1"/>
    <row r="314" ht="24.75" customHeight="1"/>
    <row r="330" ht="28.5" customHeight="1"/>
    <row r="336" ht="13.5" customHeight="1"/>
  </sheetData>
  <mergeCells count="10">
    <mergeCell ref="D9:I9"/>
    <mergeCell ref="H10:H11"/>
    <mergeCell ref="I10:I11"/>
    <mergeCell ref="D2:H5"/>
    <mergeCell ref="A7:J7"/>
    <mergeCell ref="A10:C11"/>
    <mergeCell ref="D10:E10"/>
    <mergeCell ref="F10:F11"/>
    <mergeCell ref="G10:G11"/>
    <mergeCell ref="J10:J11"/>
  </mergeCells>
  <printOptions horizontalCentered="1"/>
  <pageMargins left="0.5118110236220472" right="0.3937007874015748" top="0.7874015748031497" bottom="0.7874015748031497" header="0.5118110236220472" footer="0.5118110236220472"/>
  <pageSetup fitToHeight="1" fitToWidth="1" horizontalDpi="300" verticalDpi="300" orientation="portrait" paperSize="9" scale="60" r:id="rId4"/>
  <headerFooter alignWithMargins="0">
    <oddHeader xml:space="preserve">&amp;L&amp;"Arial Narrow,Normal"&amp;11Autorité de Régulation de la Poste et des Télécommunications&amp;R&amp;"Arial Narrow,Normal"&amp;11Questionnaire d'information annuel relatif à l'activité de la téléphonie mobile </oddHeader>
    <oddFooter>&amp;L&amp;"Arial Narrow,Normal"&amp;11&amp;D&amp;R&amp;"Arial Narrow,Normal"&amp;11page 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f.hamadene</cp:lastModifiedBy>
  <cp:lastPrinted>2006-05-06T10:44:17Z</cp:lastPrinted>
  <dcterms:created xsi:type="dcterms:W3CDTF">2005-02-14T16:49:19Z</dcterms:created>
  <dcterms:modified xsi:type="dcterms:W3CDTF">2006-05-13T12:19:23Z</dcterms:modified>
  <cp:category/>
  <cp:version/>
  <cp:contentType/>
  <cp:contentStatus/>
</cp:coreProperties>
</file>